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Phase 3_IC_Lot 2B 2025-071/1. Préparation/DCE VF/"/>
    </mc:Choice>
  </mc:AlternateContent>
  <xr:revisionPtr revIDLastSave="4" documentId="8_{7D332B51-E8F3-47A9-A352-F71027C540A3}" xr6:coauthVersionLast="47" xr6:coauthVersionMax="47" xr10:uidLastSave="{06A8953D-1E82-4691-8C9D-3B71C327AE8A}"/>
  <bookViews>
    <workbookView xWindow="-28920" yWindow="-870" windowWidth="29040" windowHeight="17520" xr2:uid="{500C6DAF-4EA3-4831-853A-FF870769E75B}"/>
  </bookViews>
  <sheets>
    <sheet name="DPGF" sheetId="1" r:id="rId1"/>
  </sheets>
  <definedNames>
    <definedName name="_Toc451930844" localSheetId="0">DPGF!#REF!</definedName>
    <definedName name="_Toc531351839" localSheetId="0">DPGF!#REF!</definedName>
    <definedName name="BASE">#REF!</definedName>
    <definedName name="détail">#REF!</definedName>
    <definedName name="dos_DVA">#REF!</definedName>
    <definedName name="_xlnm.Print_Titles" localSheetId="0">DPGF!$1:$4</definedName>
    <definedName name="RECAPRENDU">#REF!</definedName>
    <definedName name="_xlnm.Print_Area" localSheetId="0">DPGF!$A$1:$G$87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4" i="1" l="1"/>
  <c r="G79" i="1"/>
  <c r="G81" i="1" s="1"/>
  <c r="G73" i="1"/>
  <c r="G72" i="1"/>
  <c r="G75" i="1" s="1"/>
  <c r="G65" i="1"/>
  <c r="G68" i="1" s="1"/>
  <c r="G59" i="1"/>
  <c r="G58" i="1"/>
  <c r="G56" i="1"/>
  <c r="G61" i="1" s="1"/>
  <c r="G55" i="1"/>
  <c r="G54" i="1"/>
  <c r="G47" i="1"/>
  <c r="G46" i="1"/>
  <c r="G45" i="1"/>
  <c r="G49" i="1" s="1"/>
  <c r="G38" i="1"/>
  <c r="G37" i="1"/>
  <c r="G34" i="1"/>
  <c r="G33" i="1"/>
  <c r="G32" i="1"/>
  <c r="G29" i="1"/>
  <c r="G28" i="1"/>
  <c r="G27" i="1"/>
  <c r="G26" i="1"/>
  <c r="G25" i="1"/>
  <c r="G23" i="1"/>
  <c r="G22" i="1"/>
  <c r="G21" i="1"/>
  <c r="G40" i="1" s="1"/>
  <c r="G14" i="1"/>
  <c r="G13" i="1"/>
  <c r="G10" i="1"/>
  <c r="G16" i="1" s="1"/>
  <c r="G9" i="1"/>
  <c r="G85" i="1" l="1"/>
  <c r="G86" i="1" s="1"/>
</calcChain>
</file>

<file path=xl/sharedStrings.xml><?xml version="1.0" encoding="utf-8"?>
<sst xmlns="http://schemas.openxmlformats.org/spreadsheetml/2006/main" count="105" uniqueCount="83">
  <si>
    <t>Chantier de restauration Notre-Dame de Paris - Phase III</t>
  </si>
  <si>
    <t>Patriarche.</t>
  </si>
  <si>
    <t>DCE lot 2b - Installations chantier</t>
  </si>
  <si>
    <t>Octobre 2025</t>
  </si>
  <si>
    <t>Décomposition du prix global et forfaitaire (DPGF)</t>
  </si>
  <si>
    <t>U</t>
  </si>
  <si>
    <t>Qté 
(A)</t>
  </si>
  <si>
    <t>PU en €
(B)</t>
  </si>
  <si>
    <t>Total en €HT
(A*B)</t>
  </si>
  <si>
    <t>N° d'
ordre</t>
  </si>
  <si>
    <t>Article du CCTP</t>
  </si>
  <si>
    <t>// Desription de prestations</t>
  </si>
  <si>
    <t>2</t>
  </si>
  <si>
    <t>VOIRIES</t>
  </si>
  <si>
    <t>Dallage en extension zone Z1</t>
  </si>
  <si>
    <t>Réalisation d'un dallage en béton fibré sur couche de forme/réglage. 
Compris formes de pente pour diriger les EP vers les avaloirs chantier. Sciage du dallage existant pour jonction propre.</t>
  </si>
  <si>
    <t>m²</t>
  </si>
  <si>
    <t>Réalisation de rampes en béton pour rattrapage de niveaux avec plaque acier en pied de rampe pour éviter l'effritement du béton.</t>
  </si>
  <si>
    <t>u</t>
  </si>
  <si>
    <t>Dallage nouvelle entrée P5</t>
  </si>
  <si>
    <t>Réalisation d'un dallage en béton fibré sur couche de forme/réglage. 
Compris formes de pente pour diriger les EP vers les avaloirs chantier.</t>
  </si>
  <si>
    <t>Sous total VOIRIES</t>
  </si>
  <si>
    <t>3</t>
  </si>
  <si>
    <t>CLOTURES, PROTECTIONS ET SIGNALETIQUE</t>
  </si>
  <si>
    <t>Déplacement clôture en P4</t>
  </si>
  <si>
    <t>Dépose portail actuel</t>
  </si>
  <si>
    <t>Ens</t>
  </si>
  <si>
    <t>Fourniture et pose nouveau portail 4m</t>
  </si>
  <si>
    <t>Déplacement de la clôture de chantier</t>
  </si>
  <si>
    <t>ml</t>
  </si>
  <si>
    <t>Nouvelle délimitation zone chantier/ zone base-vie</t>
  </si>
  <si>
    <t>Création d'une clôture séparative entre les 2 zones</t>
  </si>
  <si>
    <t>Déplacement du tourniquet double en sortie BV2ter via grue à tour</t>
  </si>
  <si>
    <t>Création d'un passage piéton (au nord de la chaufferie)</t>
  </si>
  <si>
    <t>Aménagement zone stockage dans square Jean XXIII</t>
  </si>
  <si>
    <t>Nouvelle zone stockage square Jean XXIII</t>
  </si>
  <si>
    <t>Couche d'assise en grave 0/31.5 compactée</t>
  </si>
  <si>
    <t>Géotextile anti-contaminant</t>
  </si>
  <si>
    <t>Fourniture et pose de dalles PVC type Remopla</t>
  </si>
  <si>
    <t>Nouveau portail en P5</t>
  </si>
  <si>
    <t>Modification de la clôture chantier</t>
  </si>
  <si>
    <t>Déplacement et Installation du portail 10m actuellement stocké sur site et remplacement du rail de guidage</t>
  </si>
  <si>
    <t>Sous total CLOTURES, PROTECTIONS ET SIGNALETIQUE</t>
  </si>
  <si>
    <t>4</t>
  </si>
  <si>
    <t>STRUCTURES LEGERES</t>
  </si>
  <si>
    <t>Echafaudage support de réseaux</t>
  </si>
  <si>
    <t>Installation dans square Jean XXIII, cpis transport, manutention à pied d'œuvre et pose</t>
  </si>
  <si>
    <t>Location échafaudage</t>
  </si>
  <si>
    <t>mois</t>
  </si>
  <si>
    <t>Dépose, compris évacuation, transport et toutes sujétions</t>
  </si>
  <si>
    <t>Sous total STRUCTURES LEGERES</t>
  </si>
  <si>
    <t>6</t>
  </si>
  <si>
    <t>BATIMENT DEMONTABLE - LOGE MODELAGE</t>
  </si>
  <si>
    <t>Installation et location d'un bâtiment démontable de 150m² au sol ±10% 
Dimensions: 10m*15m*3m mini en rive</t>
  </si>
  <si>
    <t>Transport aller, montage avec engins</t>
  </si>
  <si>
    <t>Ens.</t>
  </si>
  <si>
    <t>Location, compris entretien et maintenance</t>
  </si>
  <si>
    <t>Mois</t>
  </si>
  <si>
    <t>Démontage avec engins, transport retour</t>
  </si>
  <si>
    <t>Fourniture, installation/ désinstallation, évacuation des équipements techniques éléctricité et plomberie spécifiques (selon prescriptions CCTP)</t>
  </si>
  <si>
    <t>Entretien et maintenance des équipements techniques (vérification trimestrielle)</t>
  </si>
  <si>
    <t>Sous total BATIMENT DEMONTABLE - LOGE MODELAGE</t>
  </si>
  <si>
    <t>7</t>
  </si>
  <si>
    <t>MOYENS HUMAINS</t>
  </si>
  <si>
    <t>7.1</t>
  </si>
  <si>
    <t>Astreinte</t>
  </si>
  <si>
    <t>mobilisable en 4 h</t>
  </si>
  <si>
    <t>Sous total MOYENS HUMAINS</t>
  </si>
  <si>
    <t>9</t>
  </si>
  <si>
    <t>SURVEILLANCE SONORE</t>
  </si>
  <si>
    <t>9.1</t>
  </si>
  <si>
    <t>Mesures initiales</t>
  </si>
  <si>
    <t>9.3</t>
  </si>
  <si>
    <t>Mission de suivi acoustique, compris entretien et maintenance des équipements</t>
  </si>
  <si>
    <t>Sous total SURVEILLANCE SONORE</t>
  </si>
  <si>
    <t>10</t>
  </si>
  <si>
    <t>MUTATION DES CONTENEURS</t>
  </si>
  <si>
    <t>10.1</t>
  </si>
  <si>
    <t>Manutention de l'ensemble des conteneurs</t>
  </si>
  <si>
    <t>Sous total MUTATION DES CONTENEURS</t>
  </si>
  <si>
    <t>TVA 20%</t>
  </si>
  <si>
    <t xml:space="preserve">Montant total HT 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</si>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</sst>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;\-#,##0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name val="Arial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8"/>
      <color indexed="4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3"/>
      <color rgb="FF000000"/>
      <name val="Arial"/>
      <family val="2"/>
    </font>
    <font>
      <sz val="10"/>
      <color rgb="FF000000"/>
      <name val="Arial"/>
      <family val="2"/>
    </font>
    <font>
      <sz val="10"/>
      <color rgb="FF00B0F0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0"/>
      <color rgb="FF00B0F0"/>
      <name val="Arial"/>
      <family val="2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i/>
      <sz val="1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top"/>
    </xf>
    <xf numFmtId="44" fontId="1" fillId="0" borderId="0" applyFont="0" applyFill="0" applyBorder="0" applyAlignment="0" applyProtection="0"/>
    <xf numFmtId="49" fontId="9" fillId="3" borderId="5">
      <alignment horizontal="left" vertical="top" wrapText="1"/>
    </xf>
    <xf numFmtId="49" fontId="12" fillId="5" borderId="5">
      <alignment horizontal="left" vertical="top" wrapText="1"/>
    </xf>
    <xf numFmtId="49" fontId="22" fillId="2" borderId="0">
      <alignment horizontal="left" vertical="top" wrapText="1"/>
    </xf>
  </cellStyleXfs>
  <cellXfs count="125">
    <xf numFmtId="0" fontId="0" fillId="0" borderId="0" xfId="0">
      <alignment vertical="top"/>
    </xf>
    <xf numFmtId="49" fontId="2" fillId="2" borderId="0" xfId="0" applyNumberFormat="1" applyFont="1" applyFill="1">
      <alignment vertical="top"/>
    </xf>
    <xf numFmtId="44" fontId="2" fillId="2" borderId="0" xfId="1" applyFont="1" applyFill="1" applyAlignment="1">
      <alignment vertical="top"/>
    </xf>
    <xf numFmtId="44" fontId="3" fillId="0" borderId="0" xfId="1" applyFont="1" applyAlignment="1">
      <alignment horizontal="right" vertical="center"/>
    </xf>
    <xf numFmtId="0" fontId="0" fillId="2" borderId="0" xfId="0" applyFill="1">
      <alignment vertical="top"/>
    </xf>
    <xf numFmtId="49" fontId="4" fillId="2" borderId="0" xfId="0" applyNumberFormat="1" applyFont="1" applyFill="1">
      <alignment vertical="top"/>
    </xf>
    <xf numFmtId="49" fontId="5" fillId="2" borderId="0" xfId="0" applyNumberFormat="1" applyFont="1" applyFill="1">
      <alignment vertical="top"/>
    </xf>
    <xf numFmtId="44" fontId="5" fillId="2" borderId="0" xfId="1" applyFont="1" applyFill="1" applyAlignment="1">
      <alignment vertical="top"/>
    </xf>
    <xf numFmtId="49" fontId="5" fillId="2" borderId="1" xfId="0" applyNumberFormat="1" applyFont="1" applyFill="1" applyBorder="1">
      <alignment vertical="top"/>
    </xf>
    <xf numFmtId="44" fontId="5" fillId="2" borderId="1" xfId="1" applyFont="1" applyFill="1" applyBorder="1" applyAlignment="1">
      <alignment vertical="top"/>
    </xf>
    <xf numFmtId="0" fontId="6" fillId="2" borderId="0" xfId="0" applyFont="1" applyFill="1">
      <alignment vertical="top"/>
    </xf>
    <xf numFmtId="49" fontId="7" fillId="2" borderId="0" xfId="0" applyNumberFormat="1" applyFont="1" applyFill="1">
      <alignment vertical="top"/>
    </xf>
    <xf numFmtId="49" fontId="8" fillId="2" borderId="2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44" fontId="7" fillId="2" borderId="3" xfId="1" applyFont="1" applyFill="1" applyBorder="1" applyAlignment="1">
      <alignment horizontal="center" vertical="top" wrapText="1"/>
    </xf>
    <xf numFmtId="44" fontId="7" fillId="2" borderId="4" xfId="1" applyFont="1" applyFill="1" applyBorder="1" applyAlignment="1">
      <alignment horizontal="center" vertical="top" wrapText="1"/>
    </xf>
    <xf numFmtId="49" fontId="10" fillId="3" borderId="0" xfId="2" applyFont="1" applyBorder="1" applyAlignment="1">
      <alignment horizontal="center" vertical="top" wrapText="1"/>
    </xf>
    <xf numFmtId="49" fontId="10" fillId="3" borderId="2" xfId="2" applyFont="1" applyBorder="1">
      <alignment horizontal="left" vertical="top" wrapText="1"/>
    </xf>
    <xf numFmtId="0" fontId="11" fillId="4" borderId="0" xfId="0" applyFont="1" applyFill="1" applyAlignment="1">
      <alignment horizontal="left" vertical="center" wrapText="1"/>
    </xf>
    <xf numFmtId="0" fontId="5" fillId="4" borderId="6" xfId="0" applyFont="1" applyFill="1" applyBorder="1" applyAlignment="1">
      <alignment horizontal="right" vertical="top"/>
    </xf>
    <xf numFmtId="44" fontId="5" fillId="2" borderId="6" xfId="1" applyFont="1" applyFill="1" applyBorder="1" applyAlignment="1">
      <alignment horizontal="right" vertical="top"/>
    </xf>
    <xf numFmtId="44" fontId="5" fillId="2" borderId="7" xfId="1" applyFont="1" applyFill="1" applyBorder="1" applyAlignment="1">
      <alignment horizontal="right" vertical="top"/>
    </xf>
    <xf numFmtId="49" fontId="10" fillId="6" borderId="0" xfId="3" applyFont="1" applyFill="1" applyBorder="1" applyAlignment="1">
      <alignment horizontal="center" vertical="top" wrapText="1"/>
    </xf>
    <xf numFmtId="49" fontId="10" fillId="6" borderId="2" xfId="3" applyFont="1" applyFill="1" applyBorder="1">
      <alignment horizontal="left" vertical="top" wrapText="1"/>
    </xf>
    <xf numFmtId="0" fontId="11" fillId="4" borderId="6" xfId="0" applyFont="1" applyFill="1" applyBorder="1" applyAlignment="1">
      <alignment horizontal="right" vertical="top"/>
    </xf>
    <xf numFmtId="44" fontId="11" fillId="2" borderId="6" xfId="1" applyFont="1" applyFill="1" applyBorder="1" applyAlignment="1">
      <alignment horizontal="right" vertical="top"/>
    </xf>
    <xf numFmtId="44" fontId="11" fillId="2" borderId="7" xfId="1" applyFont="1" applyFill="1" applyBorder="1" applyAlignment="1" applyProtection="1">
      <alignment horizontal="right" vertical="top"/>
      <protection locked="0"/>
    </xf>
    <xf numFmtId="0" fontId="5" fillId="2" borderId="0" xfId="0" applyFont="1" applyFill="1" applyAlignment="1">
      <alignment horizontal="center" vertical="top"/>
    </xf>
    <xf numFmtId="49" fontId="13" fillId="3" borderId="0" xfId="2" applyFont="1" applyBorder="1" applyAlignment="1">
      <alignment horizontal="center" vertical="center" wrapText="1"/>
    </xf>
    <xf numFmtId="49" fontId="14" fillId="4" borderId="2" xfId="2" applyFont="1" applyFill="1" applyBorder="1">
      <alignment horizontal="left" vertical="top" wrapText="1"/>
    </xf>
    <xf numFmtId="0" fontId="14" fillId="4" borderId="3" xfId="0" applyFont="1" applyFill="1" applyBorder="1" applyAlignment="1">
      <alignment vertical="center" wrapText="1"/>
    </xf>
    <xf numFmtId="44" fontId="14" fillId="4" borderId="0" xfId="1" applyFont="1" applyFill="1" applyBorder="1" applyAlignment="1">
      <alignment vertical="center" wrapText="1"/>
    </xf>
    <xf numFmtId="44" fontId="14" fillId="4" borderId="7" xfId="1" applyFont="1" applyFill="1" applyBorder="1" applyAlignment="1" applyProtection="1">
      <alignment horizontal="right" vertical="top"/>
      <protection locked="0"/>
    </xf>
    <xf numFmtId="49" fontId="15" fillId="4" borderId="2" xfId="2" applyFont="1" applyFill="1" applyBorder="1">
      <alignment horizontal="left" vertical="top" wrapText="1"/>
    </xf>
    <xf numFmtId="0" fontId="5" fillId="2" borderId="0" xfId="0" applyFont="1" applyFill="1">
      <alignment vertical="top"/>
    </xf>
    <xf numFmtId="49" fontId="5" fillId="4" borderId="2" xfId="2" applyFont="1" applyFill="1" applyBorder="1">
      <alignment horizontal="left" vertical="top" wrapText="1"/>
    </xf>
    <xf numFmtId="0" fontId="5" fillId="4" borderId="0" xfId="0" applyFont="1" applyFill="1" applyAlignment="1">
      <alignment horizontal="left" vertical="center"/>
    </xf>
    <xf numFmtId="0" fontId="5" fillId="4" borderId="3" xfId="0" applyFont="1" applyFill="1" applyBorder="1" applyAlignment="1">
      <alignment vertical="center" wrapText="1"/>
    </xf>
    <xf numFmtId="44" fontId="14" fillId="4" borderId="0" xfId="1" applyFont="1" applyFill="1" applyBorder="1" applyAlignment="1">
      <alignment horizontal="right" vertical="center" wrapText="1"/>
    </xf>
    <xf numFmtId="44" fontId="14" fillId="4" borderId="7" xfId="1" applyFont="1" applyFill="1" applyBorder="1" applyAlignment="1" applyProtection="1">
      <alignment horizontal="right" vertical="center"/>
      <protection locked="0"/>
    </xf>
    <xf numFmtId="0" fontId="5" fillId="4" borderId="0" xfId="0" applyFont="1" applyFill="1" applyAlignment="1">
      <alignment horizontal="left" vertical="center" wrapText="1"/>
    </xf>
    <xf numFmtId="44" fontId="5" fillId="4" borderId="0" xfId="1" applyFont="1" applyFill="1" applyBorder="1" applyAlignment="1">
      <alignment horizontal="right" vertical="center" wrapText="1"/>
    </xf>
    <xf numFmtId="44" fontId="5" fillId="4" borderId="7" xfId="1" applyFont="1" applyFill="1" applyBorder="1" applyAlignment="1" applyProtection="1">
      <alignment horizontal="right" vertical="center"/>
      <protection locked="0"/>
    </xf>
    <xf numFmtId="0" fontId="5" fillId="4" borderId="0" xfId="0" applyFont="1" applyFill="1" applyAlignment="1">
      <alignment horizontal="left" vertical="top"/>
    </xf>
    <xf numFmtId="49" fontId="13" fillId="3" borderId="0" xfId="2" applyFont="1" applyBorder="1" applyAlignment="1">
      <alignment horizontal="center" vertical="top" wrapText="1"/>
    </xf>
    <xf numFmtId="44" fontId="5" fillId="4" borderId="0" xfId="1" applyFont="1" applyFill="1" applyBorder="1" applyAlignment="1">
      <alignment vertical="center" wrapText="1"/>
    </xf>
    <xf numFmtId="44" fontId="5" fillId="4" borderId="7" xfId="1" applyFont="1" applyFill="1" applyBorder="1" applyAlignment="1" applyProtection="1">
      <alignment horizontal="right" vertical="top"/>
      <protection locked="0"/>
    </xf>
    <xf numFmtId="49" fontId="16" fillId="3" borderId="2" xfId="2" applyFont="1" applyBorder="1" applyAlignment="1">
      <alignment horizontal="right" vertical="top" wrapText="1"/>
    </xf>
    <xf numFmtId="0" fontId="5" fillId="2" borderId="8" xfId="0" applyFont="1" applyFill="1" applyBorder="1" applyAlignment="1">
      <alignment horizontal="left" vertical="top"/>
    </xf>
    <xf numFmtId="44" fontId="2" fillId="2" borderId="9" xfId="1" applyFont="1" applyFill="1" applyBorder="1" applyAlignment="1" applyProtection="1">
      <alignment horizontal="right" vertical="top"/>
      <protection locked="0"/>
    </xf>
    <xf numFmtId="49" fontId="5" fillId="3" borderId="2" xfId="2" applyFont="1" applyBorder="1">
      <alignment horizontal="left" vertical="top" wrapText="1"/>
    </xf>
    <xf numFmtId="44" fontId="5" fillId="2" borderId="7" xfId="1" applyFont="1" applyFill="1" applyBorder="1" applyAlignment="1" applyProtection="1">
      <alignment horizontal="right" vertical="top"/>
      <protection locked="0"/>
    </xf>
    <xf numFmtId="0" fontId="11" fillId="2" borderId="6" xfId="0" applyFont="1" applyFill="1" applyBorder="1" applyAlignment="1">
      <alignment horizontal="right" vertical="top"/>
    </xf>
    <xf numFmtId="44" fontId="14" fillId="2" borderId="7" xfId="1" applyFont="1" applyFill="1" applyBorder="1" applyAlignment="1" applyProtection="1">
      <alignment horizontal="right" vertical="top"/>
      <protection locked="0"/>
    </xf>
    <xf numFmtId="49" fontId="15" fillId="3" borderId="2" xfId="2" applyFont="1" applyBorder="1">
      <alignment horizontal="left" vertical="top" wrapText="1"/>
    </xf>
    <xf numFmtId="0" fontId="11" fillId="4" borderId="0" xfId="0" applyFont="1" applyFill="1" applyAlignment="1">
      <alignment horizontal="left" vertical="top"/>
    </xf>
    <xf numFmtId="49" fontId="13" fillId="4" borderId="0" xfId="2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horizontal="right" vertical="center"/>
    </xf>
    <xf numFmtId="49" fontId="17" fillId="3" borderId="2" xfId="2" applyFont="1" applyBorder="1" applyAlignment="1">
      <alignment horizontal="right" vertical="top" wrapText="1"/>
    </xf>
    <xf numFmtId="44" fontId="14" fillId="2" borderId="6" xfId="1" applyFont="1" applyFill="1" applyBorder="1" applyAlignment="1">
      <alignment horizontal="right" vertical="top"/>
    </xf>
    <xf numFmtId="44" fontId="18" fillId="2" borderId="9" xfId="1" applyFont="1" applyFill="1" applyBorder="1" applyAlignment="1" applyProtection="1">
      <alignment horizontal="right" vertical="top"/>
      <protection locked="0"/>
    </xf>
    <xf numFmtId="0" fontId="5" fillId="2" borderId="2" xfId="0" applyFont="1" applyFill="1" applyBorder="1" applyAlignment="1">
      <alignment horizontal="left" vertical="top"/>
    </xf>
    <xf numFmtId="0" fontId="11" fillId="4" borderId="2" xfId="0" applyFont="1" applyFill="1" applyBorder="1" applyAlignment="1">
      <alignment horizontal="right" vertical="top"/>
    </xf>
    <xf numFmtId="44" fontId="14" fillId="4" borderId="2" xfId="1" applyFont="1" applyFill="1" applyBorder="1" applyAlignment="1" applyProtection="1">
      <alignment horizontal="right" vertical="top"/>
      <protection locked="0"/>
    </xf>
    <xf numFmtId="44" fontId="14" fillId="2" borderId="2" xfId="1" applyFont="1" applyFill="1" applyBorder="1" applyAlignment="1" applyProtection="1">
      <alignment horizontal="right" vertical="top"/>
      <protection locked="0"/>
    </xf>
    <xf numFmtId="0" fontId="11" fillId="4" borderId="2" xfId="0" applyFont="1" applyFill="1" applyBorder="1" applyAlignment="1">
      <alignment horizontal="left" vertical="top"/>
    </xf>
    <xf numFmtId="3" fontId="19" fillId="4" borderId="2" xfId="0" applyNumberFormat="1" applyFont="1" applyFill="1" applyBorder="1">
      <alignment vertical="top"/>
    </xf>
    <xf numFmtId="44" fontId="20" fillId="4" borderId="2" xfId="1" applyFont="1" applyFill="1" applyBorder="1" applyAlignment="1">
      <alignment vertical="top"/>
    </xf>
    <xf numFmtId="0" fontId="11" fillId="2" borderId="2" xfId="0" applyFont="1" applyFill="1" applyBorder="1" applyAlignment="1">
      <alignment horizontal="left" vertical="top"/>
    </xf>
    <xf numFmtId="0" fontId="11" fillId="4" borderId="0" xfId="0" applyFont="1" applyFill="1" applyAlignment="1">
      <alignment horizontal="right" vertical="top"/>
    </xf>
    <xf numFmtId="49" fontId="21" fillId="3" borderId="2" xfId="2" applyFont="1" applyBorder="1" applyAlignment="1">
      <alignment horizontal="right" vertical="top" wrapText="1"/>
    </xf>
    <xf numFmtId="0" fontId="11" fillId="2" borderId="8" xfId="0" applyFont="1" applyFill="1" applyBorder="1" applyAlignment="1">
      <alignment horizontal="left" vertical="top"/>
    </xf>
    <xf numFmtId="0" fontId="15" fillId="4" borderId="8" xfId="0" applyFont="1" applyFill="1" applyBorder="1" applyAlignment="1">
      <alignment horizontal="left" vertical="top"/>
    </xf>
    <xf numFmtId="164" fontId="15" fillId="4" borderId="6" xfId="0" applyNumberFormat="1" applyFont="1" applyFill="1" applyBorder="1" applyAlignment="1" applyProtection="1">
      <alignment horizontal="right" vertical="top"/>
      <protection locked="0"/>
    </xf>
    <xf numFmtId="44" fontId="18" fillId="4" borderId="6" xfId="1" applyFont="1" applyFill="1" applyBorder="1" applyAlignment="1" applyProtection="1">
      <alignment horizontal="right" vertical="top"/>
      <protection locked="0"/>
    </xf>
    <xf numFmtId="0" fontId="0" fillId="4" borderId="0" xfId="0" applyFill="1">
      <alignment vertical="top"/>
    </xf>
    <xf numFmtId="0" fontId="5" fillId="4" borderId="0" xfId="0" applyFont="1" applyFill="1" applyAlignment="1">
      <alignment horizontal="center" vertical="top"/>
    </xf>
    <xf numFmtId="0" fontId="5" fillId="4" borderId="0" xfId="0" applyFont="1" applyFill="1" applyAlignment="1">
      <alignment vertical="top" wrapText="1"/>
    </xf>
    <xf numFmtId="0" fontId="15" fillId="4" borderId="10" xfId="0" applyFont="1" applyFill="1" applyBorder="1" applyAlignment="1">
      <alignment horizontal="left" vertical="top"/>
    </xf>
    <xf numFmtId="164" fontId="11" fillId="4" borderId="11" xfId="0" applyNumberFormat="1" applyFont="1" applyFill="1" applyBorder="1" applyAlignment="1" applyProtection="1">
      <alignment vertical="center"/>
      <protection locked="0"/>
    </xf>
    <xf numFmtId="44" fontId="14" fillId="4" borderId="11" xfId="1" applyFont="1" applyFill="1" applyBorder="1" applyAlignment="1" applyProtection="1">
      <alignment vertical="center"/>
      <protection locked="0"/>
    </xf>
    <xf numFmtId="44" fontId="14" fillId="4" borderId="7" xfId="1" applyFont="1" applyFill="1" applyBorder="1" applyAlignment="1" applyProtection="1">
      <alignment vertical="center"/>
      <protection locked="0"/>
    </xf>
    <xf numFmtId="0" fontId="5" fillId="4" borderId="2" xfId="0" applyFont="1" applyFill="1" applyBorder="1" applyAlignment="1">
      <alignment vertical="top" wrapText="1"/>
    </xf>
    <xf numFmtId="164" fontId="11" fillId="4" borderId="6" xfId="0" applyNumberFormat="1" applyFont="1" applyFill="1" applyBorder="1" applyAlignment="1" applyProtection="1">
      <alignment vertical="center"/>
      <protection locked="0"/>
    </xf>
    <xf numFmtId="44" fontId="14" fillId="4" borderId="6" xfId="1" applyFont="1" applyFill="1" applyBorder="1" applyAlignment="1" applyProtection="1">
      <alignment vertical="center"/>
      <protection locked="0"/>
    </xf>
    <xf numFmtId="49" fontId="13" fillId="4" borderId="2" xfId="3" applyFont="1" applyFill="1" applyBorder="1">
      <alignment horizontal="left" vertical="top" wrapText="1"/>
    </xf>
    <xf numFmtId="0" fontId="11" fillId="4" borderId="8" xfId="0" applyFont="1" applyFill="1" applyBorder="1" applyAlignment="1">
      <alignment horizontal="left" vertical="top"/>
    </xf>
    <xf numFmtId="164" fontId="11" fillId="4" borderId="6" xfId="0" applyNumberFormat="1" applyFont="1" applyFill="1" applyBorder="1" applyAlignment="1" applyProtection="1">
      <alignment horizontal="right" vertical="top"/>
      <protection locked="0"/>
    </xf>
    <xf numFmtId="44" fontId="14" fillId="4" borderId="6" xfId="1" applyFont="1" applyFill="1" applyBorder="1" applyAlignment="1" applyProtection="1">
      <alignment horizontal="right" vertical="top"/>
      <protection locked="0"/>
    </xf>
    <xf numFmtId="44" fontId="14" fillId="4" borderId="6" xfId="1" applyFont="1" applyFill="1" applyBorder="1" applyAlignment="1" applyProtection="1">
      <alignment vertical="top"/>
      <protection locked="0"/>
    </xf>
    <xf numFmtId="49" fontId="23" fillId="4" borderId="0" xfId="4" applyFont="1" applyFill="1" applyAlignment="1">
      <alignment horizontal="center" vertical="top" wrapText="1"/>
    </xf>
    <xf numFmtId="49" fontId="17" fillId="4" borderId="2" xfId="2" applyFont="1" applyFill="1" applyBorder="1" applyAlignment="1">
      <alignment horizontal="right" vertical="top" wrapText="1"/>
    </xf>
    <xf numFmtId="44" fontId="18" fillId="4" borderId="9" xfId="1" applyFont="1" applyFill="1" applyBorder="1" applyAlignment="1" applyProtection="1">
      <alignment horizontal="right" vertical="top"/>
      <protection locked="0"/>
    </xf>
    <xf numFmtId="44" fontId="18" fillId="4" borderId="7" xfId="1" applyFont="1" applyFill="1" applyBorder="1" applyAlignment="1" applyProtection="1">
      <alignment horizontal="right" vertical="top"/>
      <protection locked="0"/>
    </xf>
    <xf numFmtId="49" fontId="18" fillId="3" borderId="2" xfId="2" applyFont="1" applyBorder="1">
      <alignment horizontal="left" vertical="top" wrapText="1"/>
    </xf>
    <xf numFmtId="49" fontId="11" fillId="4" borderId="2" xfId="2" applyFont="1" applyFill="1" applyBorder="1">
      <alignment horizontal="left" vertical="top" wrapText="1"/>
    </xf>
    <xf numFmtId="49" fontId="17" fillId="4" borderId="2" xfId="2" applyFont="1" applyFill="1" applyBorder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44" fontId="18" fillId="2" borderId="7" xfId="1" applyFont="1" applyFill="1" applyBorder="1" applyAlignment="1" applyProtection="1">
      <alignment horizontal="right" vertical="top"/>
      <protection locked="0"/>
    </xf>
    <xf numFmtId="0" fontId="24" fillId="2" borderId="0" xfId="0" applyFont="1" applyFill="1">
      <alignment vertical="top"/>
    </xf>
    <xf numFmtId="49" fontId="10" fillId="4" borderId="0" xfId="3" applyFont="1" applyFill="1" applyBorder="1" applyAlignment="1">
      <alignment horizontal="center" vertical="top" wrapText="1"/>
    </xf>
    <xf numFmtId="49" fontId="10" fillId="0" borderId="2" xfId="4" applyFont="1" applyFill="1" applyBorder="1">
      <alignment horizontal="left" vertical="top" wrapText="1"/>
    </xf>
    <xf numFmtId="0" fontId="5" fillId="0" borderId="12" xfId="0" applyFont="1" applyBorder="1" applyAlignment="1">
      <alignment horizontal="left" vertical="top"/>
    </xf>
    <xf numFmtId="0" fontId="11" fillId="4" borderId="13" xfId="0" applyFont="1" applyFill="1" applyBorder="1" applyAlignment="1">
      <alignment horizontal="right" vertical="top"/>
    </xf>
    <xf numFmtId="44" fontId="14" fillId="0" borderId="13" xfId="1" applyFont="1" applyBorder="1" applyAlignment="1">
      <alignment horizontal="right" vertical="top"/>
    </xf>
    <xf numFmtId="44" fontId="14" fillId="2" borderId="14" xfId="1" applyFont="1" applyFill="1" applyBorder="1" applyAlignment="1">
      <alignment horizontal="right" vertical="top"/>
    </xf>
    <xf numFmtId="49" fontId="5" fillId="2" borderId="0" xfId="0" applyNumberFormat="1" applyFont="1" applyFill="1" applyAlignment="1">
      <alignment horizontal="center" vertical="top"/>
    </xf>
    <xf numFmtId="0" fontId="11" fillId="2" borderId="0" xfId="0" applyFont="1" applyFill="1">
      <alignment vertical="top"/>
    </xf>
    <xf numFmtId="44" fontId="14" fillId="2" borderId="0" xfId="1" applyFont="1" applyFill="1" applyAlignment="1">
      <alignment vertical="top"/>
    </xf>
    <xf numFmtId="44" fontId="18" fillId="2" borderId="0" xfId="1" applyFont="1" applyFill="1" applyAlignment="1" applyProtection="1">
      <alignment horizontal="right" vertical="top"/>
      <protection locked="0"/>
    </xf>
    <xf numFmtId="0" fontId="7" fillId="2" borderId="0" xfId="0" applyFont="1" applyFill="1">
      <alignment vertical="top"/>
    </xf>
    <xf numFmtId="49" fontId="0" fillId="2" borderId="0" xfId="0" applyNumberFormat="1" applyFill="1">
      <alignment vertical="top"/>
    </xf>
    <xf numFmtId="0" fontId="0" fillId="2" borderId="0" xfId="0" applyFill="1" applyAlignment="1">
      <alignment horizontal="center" vertical="top"/>
    </xf>
    <xf numFmtId="0" fontId="19" fillId="2" borderId="0" xfId="0" applyFont="1" applyFill="1">
      <alignment vertical="top"/>
    </xf>
    <xf numFmtId="44" fontId="20" fillId="2" borderId="0" xfId="1" applyFont="1" applyFill="1" applyAlignment="1">
      <alignment vertical="top"/>
    </xf>
    <xf numFmtId="49" fontId="20" fillId="2" borderId="0" xfId="0" applyNumberFormat="1" applyFont="1" applyFill="1">
      <alignment vertical="top"/>
    </xf>
    <xf numFmtId="49" fontId="20" fillId="2" borderId="0" xfId="0" applyNumberFormat="1" applyFont="1" applyFill="1" applyAlignment="1">
      <alignment vertical="top" wrapText="1"/>
    </xf>
    <xf numFmtId="0" fontId="20" fillId="2" borderId="0" xfId="0" applyFont="1" applyFill="1" applyAlignment="1">
      <alignment horizontal="center" vertical="top"/>
    </xf>
    <xf numFmtId="3" fontId="20" fillId="2" borderId="0" xfId="0" applyNumberFormat="1" applyFont="1" applyFill="1">
      <alignment vertical="top"/>
    </xf>
    <xf numFmtId="44" fontId="0" fillId="2" borderId="0" xfId="1" applyFont="1" applyFill="1" applyAlignment="1">
      <alignment vertical="top"/>
    </xf>
  </cellXfs>
  <cellStyles count="5">
    <cellStyle name="ArtTitre 2" xfId="4" xr:uid="{CDFDB063-D5E9-4E98-92C6-023293419A2C}"/>
    <cellStyle name="ChapTitre1 2" xfId="3" xr:uid="{4665816C-FADF-4198-AF8E-6B19C730BC2E}"/>
    <cellStyle name="ChapTitre2 2" xfId="2" xr:uid="{EB12CE83-D424-4B7B-82FD-AFB0CBD43E71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C1723-523D-4701-9C20-313B44F916AE}">
  <sheetPr>
    <pageSetUpPr fitToPage="1"/>
  </sheetPr>
  <dimension ref="A1:G102"/>
  <sheetViews>
    <sheetView tabSelected="1" topLeftCell="A60" zoomScaleNormal="100" workbookViewId="0">
      <selection activeCell="C85" sqref="C85"/>
    </sheetView>
  </sheetViews>
  <sheetFormatPr baseColWidth="10" defaultColWidth="11.42578125" defaultRowHeight="15" x14ac:dyDescent="0.25"/>
  <cols>
    <col min="1" max="1" width="8.140625" style="4" customWidth="1"/>
    <col min="2" max="2" width="9.28515625" style="116" customWidth="1"/>
    <col min="3" max="3" width="68.42578125" style="116" customWidth="1"/>
    <col min="4" max="4" width="6.7109375" style="117" customWidth="1"/>
    <col min="5" max="5" width="6.7109375" style="4" customWidth="1"/>
    <col min="6" max="6" width="13.7109375" style="124" customWidth="1"/>
    <col min="7" max="7" width="14.7109375" style="124" customWidth="1"/>
    <col min="8" max="235" width="11.42578125" style="4"/>
    <col min="236" max="236" width="8.140625" style="4" customWidth="1"/>
    <col min="237" max="237" width="9.28515625" style="4" customWidth="1"/>
    <col min="238" max="238" width="53.42578125" style="4" customWidth="1"/>
    <col min="239" max="239" width="6.85546875" style="4" customWidth="1"/>
    <col min="240" max="242" width="11.7109375" style="4" customWidth="1"/>
    <col min="243" max="243" width="13.7109375" style="4" customWidth="1"/>
    <col min="244" max="245" width="11.42578125" style="4"/>
    <col min="246" max="246" width="11.7109375" style="4" bestFit="1" customWidth="1"/>
    <col min="247" max="491" width="11.42578125" style="4"/>
    <col min="492" max="492" width="8.140625" style="4" customWidth="1"/>
    <col min="493" max="493" width="9.28515625" style="4" customWidth="1"/>
    <col min="494" max="494" width="53.42578125" style="4" customWidth="1"/>
    <col min="495" max="495" width="6.85546875" style="4" customWidth="1"/>
    <col min="496" max="498" width="11.7109375" style="4" customWidth="1"/>
    <col min="499" max="499" width="13.7109375" style="4" customWidth="1"/>
    <col min="500" max="501" width="11.42578125" style="4"/>
    <col min="502" max="502" width="11.7109375" style="4" bestFit="1" customWidth="1"/>
    <col min="503" max="747" width="11.42578125" style="4"/>
    <col min="748" max="748" width="8.140625" style="4" customWidth="1"/>
    <col min="749" max="749" width="9.28515625" style="4" customWidth="1"/>
    <col min="750" max="750" width="53.42578125" style="4" customWidth="1"/>
    <col min="751" max="751" width="6.85546875" style="4" customWidth="1"/>
    <col min="752" max="754" width="11.7109375" style="4" customWidth="1"/>
    <col min="755" max="755" width="13.7109375" style="4" customWidth="1"/>
    <col min="756" max="757" width="11.42578125" style="4"/>
    <col min="758" max="758" width="11.7109375" style="4" bestFit="1" customWidth="1"/>
    <col min="759" max="1003" width="11.42578125" style="4"/>
    <col min="1004" max="1004" width="8.140625" style="4" customWidth="1"/>
    <col min="1005" max="1005" width="9.28515625" style="4" customWidth="1"/>
    <col min="1006" max="1006" width="53.42578125" style="4" customWidth="1"/>
    <col min="1007" max="1007" width="6.85546875" style="4" customWidth="1"/>
    <col min="1008" max="1010" width="11.7109375" style="4" customWidth="1"/>
    <col min="1011" max="1011" width="13.7109375" style="4" customWidth="1"/>
    <col min="1012" max="1013" width="11.42578125" style="4"/>
    <col min="1014" max="1014" width="11.7109375" style="4" bestFit="1" customWidth="1"/>
    <col min="1015" max="1259" width="11.42578125" style="4"/>
    <col min="1260" max="1260" width="8.140625" style="4" customWidth="1"/>
    <col min="1261" max="1261" width="9.28515625" style="4" customWidth="1"/>
    <col min="1262" max="1262" width="53.42578125" style="4" customWidth="1"/>
    <col min="1263" max="1263" width="6.85546875" style="4" customWidth="1"/>
    <col min="1264" max="1266" width="11.7109375" style="4" customWidth="1"/>
    <col min="1267" max="1267" width="13.7109375" style="4" customWidth="1"/>
    <col min="1268" max="1269" width="11.42578125" style="4"/>
    <col min="1270" max="1270" width="11.7109375" style="4" bestFit="1" customWidth="1"/>
    <col min="1271" max="1515" width="11.42578125" style="4"/>
    <col min="1516" max="1516" width="8.140625" style="4" customWidth="1"/>
    <col min="1517" max="1517" width="9.28515625" style="4" customWidth="1"/>
    <col min="1518" max="1518" width="53.42578125" style="4" customWidth="1"/>
    <col min="1519" max="1519" width="6.85546875" style="4" customWidth="1"/>
    <col min="1520" max="1522" width="11.7109375" style="4" customWidth="1"/>
    <col min="1523" max="1523" width="13.7109375" style="4" customWidth="1"/>
    <col min="1524" max="1525" width="11.42578125" style="4"/>
    <col min="1526" max="1526" width="11.7109375" style="4" bestFit="1" customWidth="1"/>
    <col min="1527" max="1771" width="11.42578125" style="4"/>
    <col min="1772" max="1772" width="8.140625" style="4" customWidth="1"/>
    <col min="1773" max="1773" width="9.28515625" style="4" customWidth="1"/>
    <col min="1774" max="1774" width="53.42578125" style="4" customWidth="1"/>
    <col min="1775" max="1775" width="6.85546875" style="4" customWidth="1"/>
    <col min="1776" max="1778" width="11.7109375" style="4" customWidth="1"/>
    <col min="1779" max="1779" width="13.7109375" style="4" customWidth="1"/>
    <col min="1780" max="1781" width="11.42578125" style="4"/>
    <col min="1782" max="1782" width="11.7109375" style="4" bestFit="1" customWidth="1"/>
    <col min="1783" max="2027" width="11.42578125" style="4"/>
    <col min="2028" max="2028" width="8.140625" style="4" customWidth="1"/>
    <col min="2029" max="2029" width="9.28515625" style="4" customWidth="1"/>
    <col min="2030" max="2030" width="53.42578125" style="4" customWidth="1"/>
    <col min="2031" max="2031" width="6.85546875" style="4" customWidth="1"/>
    <col min="2032" max="2034" width="11.7109375" style="4" customWidth="1"/>
    <col min="2035" max="2035" width="13.7109375" style="4" customWidth="1"/>
    <col min="2036" max="2037" width="11.42578125" style="4"/>
    <col min="2038" max="2038" width="11.7109375" style="4" bestFit="1" customWidth="1"/>
    <col min="2039" max="2283" width="11.42578125" style="4"/>
    <col min="2284" max="2284" width="8.140625" style="4" customWidth="1"/>
    <col min="2285" max="2285" width="9.28515625" style="4" customWidth="1"/>
    <col min="2286" max="2286" width="53.42578125" style="4" customWidth="1"/>
    <col min="2287" max="2287" width="6.85546875" style="4" customWidth="1"/>
    <col min="2288" max="2290" width="11.7109375" style="4" customWidth="1"/>
    <col min="2291" max="2291" width="13.7109375" style="4" customWidth="1"/>
    <col min="2292" max="2293" width="11.42578125" style="4"/>
    <col min="2294" max="2294" width="11.7109375" style="4" bestFit="1" customWidth="1"/>
    <col min="2295" max="2539" width="11.42578125" style="4"/>
    <col min="2540" max="2540" width="8.140625" style="4" customWidth="1"/>
    <col min="2541" max="2541" width="9.28515625" style="4" customWidth="1"/>
    <col min="2542" max="2542" width="53.42578125" style="4" customWidth="1"/>
    <col min="2543" max="2543" width="6.85546875" style="4" customWidth="1"/>
    <col min="2544" max="2546" width="11.7109375" style="4" customWidth="1"/>
    <col min="2547" max="2547" width="13.7109375" style="4" customWidth="1"/>
    <col min="2548" max="2549" width="11.42578125" style="4"/>
    <col min="2550" max="2550" width="11.7109375" style="4" bestFit="1" customWidth="1"/>
    <col min="2551" max="2795" width="11.42578125" style="4"/>
    <col min="2796" max="2796" width="8.140625" style="4" customWidth="1"/>
    <col min="2797" max="2797" width="9.28515625" style="4" customWidth="1"/>
    <col min="2798" max="2798" width="53.42578125" style="4" customWidth="1"/>
    <col min="2799" max="2799" width="6.85546875" style="4" customWidth="1"/>
    <col min="2800" max="2802" width="11.7109375" style="4" customWidth="1"/>
    <col min="2803" max="2803" width="13.7109375" style="4" customWidth="1"/>
    <col min="2804" max="2805" width="11.42578125" style="4"/>
    <col min="2806" max="2806" width="11.7109375" style="4" bestFit="1" customWidth="1"/>
    <col min="2807" max="3051" width="11.42578125" style="4"/>
    <col min="3052" max="3052" width="8.140625" style="4" customWidth="1"/>
    <col min="3053" max="3053" width="9.28515625" style="4" customWidth="1"/>
    <col min="3054" max="3054" width="53.42578125" style="4" customWidth="1"/>
    <col min="3055" max="3055" width="6.85546875" style="4" customWidth="1"/>
    <col min="3056" max="3058" width="11.7109375" style="4" customWidth="1"/>
    <col min="3059" max="3059" width="13.7109375" style="4" customWidth="1"/>
    <col min="3060" max="3061" width="11.42578125" style="4"/>
    <col min="3062" max="3062" width="11.7109375" style="4" bestFit="1" customWidth="1"/>
    <col min="3063" max="3307" width="11.42578125" style="4"/>
    <col min="3308" max="3308" width="8.140625" style="4" customWidth="1"/>
    <col min="3309" max="3309" width="9.28515625" style="4" customWidth="1"/>
    <col min="3310" max="3310" width="53.42578125" style="4" customWidth="1"/>
    <col min="3311" max="3311" width="6.85546875" style="4" customWidth="1"/>
    <col min="3312" max="3314" width="11.7109375" style="4" customWidth="1"/>
    <col min="3315" max="3315" width="13.7109375" style="4" customWidth="1"/>
    <col min="3316" max="3317" width="11.42578125" style="4"/>
    <col min="3318" max="3318" width="11.7109375" style="4" bestFit="1" customWidth="1"/>
    <col min="3319" max="3563" width="11.42578125" style="4"/>
    <col min="3564" max="3564" width="8.140625" style="4" customWidth="1"/>
    <col min="3565" max="3565" width="9.28515625" style="4" customWidth="1"/>
    <col min="3566" max="3566" width="53.42578125" style="4" customWidth="1"/>
    <col min="3567" max="3567" width="6.85546875" style="4" customWidth="1"/>
    <col min="3568" max="3570" width="11.7109375" style="4" customWidth="1"/>
    <col min="3571" max="3571" width="13.7109375" style="4" customWidth="1"/>
    <col min="3572" max="3573" width="11.42578125" style="4"/>
    <col min="3574" max="3574" width="11.7109375" style="4" bestFit="1" customWidth="1"/>
    <col min="3575" max="3819" width="11.42578125" style="4"/>
    <col min="3820" max="3820" width="8.140625" style="4" customWidth="1"/>
    <col min="3821" max="3821" width="9.28515625" style="4" customWidth="1"/>
    <col min="3822" max="3822" width="53.42578125" style="4" customWidth="1"/>
    <col min="3823" max="3823" width="6.85546875" style="4" customWidth="1"/>
    <col min="3824" max="3826" width="11.7109375" style="4" customWidth="1"/>
    <col min="3827" max="3827" width="13.7109375" style="4" customWidth="1"/>
    <col min="3828" max="3829" width="11.42578125" style="4"/>
    <col min="3830" max="3830" width="11.7109375" style="4" bestFit="1" customWidth="1"/>
    <col min="3831" max="4075" width="11.42578125" style="4"/>
    <col min="4076" max="4076" width="8.140625" style="4" customWidth="1"/>
    <col min="4077" max="4077" width="9.28515625" style="4" customWidth="1"/>
    <col min="4078" max="4078" width="53.42578125" style="4" customWidth="1"/>
    <col min="4079" max="4079" width="6.85546875" style="4" customWidth="1"/>
    <col min="4080" max="4082" width="11.7109375" style="4" customWidth="1"/>
    <col min="4083" max="4083" width="13.7109375" style="4" customWidth="1"/>
    <col min="4084" max="4085" width="11.42578125" style="4"/>
    <col min="4086" max="4086" width="11.7109375" style="4" bestFit="1" customWidth="1"/>
    <col min="4087" max="4331" width="11.42578125" style="4"/>
    <col min="4332" max="4332" width="8.140625" style="4" customWidth="1"/>
    <col min="4333" max="4333" width="9.28515625" style="4" customWidth="1"/>
    <col min="4334" max="4334" width="53.42578125" style="4" customWidth="1"/>
    <col min="4335" max="4335" width="6.85546875" style="4" customWidth="1"/>
    <col min="4336" max="4338" width="11.7109375" style="4" customWidth="1"/>
    <col min="4339" max="4339" width="13.7109375" style="4" customWidth="1"/>
    <col min="4340" max="4341" width="11.42578125" style="4"/>
    <col min="4342" max="4342" width="11.7109375" style="4" bestFit="1" customWidth="1"/>
    <col min="4343" max="4587" width="11.42578125" style="4"/>
    <col min="4588" max="4588" width="8.140625" style="4" customWidth="1"/>
    <col min="4589" max="4589" width="9.28515625" style="4" customWidth="1"/>
    <col min="4590" max="4590" width="53.42578125" style="4" customWidth="1"/>
    <col min="4591" max="4591" width="6.85546875" style="4" customWidth="1"/>
    <col min="4592" max="4594" width="11.7109375" style="4" customWidth="1"/>
    <col min="4595" max="4595" width="13.7109375" style="4" customWidth="1"/>
    <col min="4596" max="4597" width="11.42578125" style="4"/>
    <col min="4598" max="4598" width="11.7109375" style="4" bestFit="1" customWidth="1"/>
    <col min="4599" max="4843" width="11.42578125" style="4"/>
    <col min="4844" max="4844" width="8.140625" style="4" customWidth="1"/>
    <col min="4845" max="4845" width="9.28515625" style="4" customWidth="1"/>
    <col min="4846" max="4846" width="53.42578125" style="4" customWidth="1"/>
    <col min="4847" max="4847" width="6.85546875" style="4" customWidth="1"/>
    <col min="4848" max="4850" width="11.7109375" style="4" customWidth="1"/>
    <col min="4851" max="4851" width="13.7109375" style="4" customWidth="1"/>
    <col min="4852" max="4853" width="11.42578125" style="4"/>
    <col min="4854" max="4854" width="11.7109375" style="4" bestFit="1" customWidth="1"/>
    <col min="4855" max="5099" width="11.42578125" style="4"/>
    <col min="5100" max="5100" width="8.140625" style="4" customWidth="1"/>
    <col min="5101" max="5101" width="9.28515625" style="4" customWidth="1"/>
    <col min="5102" max="5102" width="53.42578125" style="4" customWidth="1"/>
    <col min="5103" max="5103" width="6.85546875" style="4" customWidth="1"/>
    <col min="5104" max="5106" width="11.7109375" style="4" customWidth="1"/>
    <col min="5107" max="5107" width="13.7109375" style="4" customWidth="1"/>
    <col min="5108" max="5109" width="11.42578125" style="4"/>
    <col min="5110" max="5110" width="11.7109375" style="4" bestFit="1" customWidth="1"/>
    <col min="5111" max="5355" width="11.42578125" style="4"/>
    <col min="5356" max="5356" width="8.140625" style="4" customWidth="1"/>
    <col min="5357" max="5357" width="9.28515625" style="4" customWidth="1"/>
    <col min="5358" max="5358" width="53.42578125" style="4" customWidth="1"/>
    <col min="5359" max="5359" width="6.85546875" style="4" customWidth="1"/>
    <col min="5360" max="5362" width="11.7109375" style="4" customWidth="1"/>
    <col min="5363" max="5363" width="13.7109375" style="4" customWidth="1"/>
    <col min="5364" max="5365" width="11.42578125" style="4"/>
    <col min="5366" max="5366" width="11.7109375" style="4" bestFit="1" customWidth="1"/>
    <col min="5367" max="5611" width="11.42578125" style="4"/>
    <col min="5612" max="5612" width="8.140625" style="4" customWidth="1"/>
    <col min="5613" max="5613" width="9.28515625" style="4" customWidth="1"/>
    <col min="5614" max="5614" width="53.42578125" style="4" customWidth="1"/>
    <col min="5615" max="5615" width="6.85546875" style="4" customWidth="1"/>
    <col min="5616" max="5618" width="11.7109375" style="4" customWidth="1"/>
    <col min="5619" max="5619" width="13.7109375" style="4" customWidth="1"/>
    <col min="5620" max="5621" width="11.42578125" style="4"/>
    <col min="5622" max="5622" width="11.7109375" style="4" bestFit="1" customWidth="1"/>
    <col min="5623" max="5867" width="11.42578125" style="4"/>
    <col min="5868" max="5868" width="8.140625" style="4" customWidth="1"/>
    <col min="5869" max="5869" width="9.28515625" style="4" customWidth="1"/>
    <col min="5870" max="5870" width="53.42578125" style="4" customWidth="1"/>
    <col min="5871" max="5871" width="6.85546875" style="4" customWidth="1"/>
    <col min="5872" max="5874" width="11.7109375" style="4" customWidth="1"/>
    <col min="5875" max="5875" width="13.7109375" style="4" customWidth="1"/>
    <col min="5876" max="5877" width="11.42578125" style="4"/>
    <col min="5878" max="5878" width="11.7109375" style="4" bestFit="1" customWidth="1"/>
    <col min="5879" max="6123" width="11.42578125" style="4"/>
    <col min="6124" max="6124" width="8.140625" style="4" customWidth="1"/>
    <col min="6125" max="6125" width="9.28515625" style="4" customWidth="1"/>
    <col min="6126" max="6126" width="53.42578125" style="4" customWidth="1"/>
    <col min="6127" max="6127" width="6.85546875" style="4" customWidth="1"/>
    <col min="6128" max="6130" width="11.7109375" style="4" customWidth="1"/>
    <col min="6131" max="6131" width="13.7109375" style="4" customWidth="1"/>
    <col min="6132" max="6133" width="11.42578125" style="4"/>
    <col min="6134" max="6134" width="11.7109375" style="4" bestFit="1" customWidth="1"/>
    <col min="6135" max="6379" width="11.42578125" style="4"/>
    <col min="6380" max="6380" width="8.140625" style="4" customWidth="1"/>
    <col min="6381" max="6381" width="9.28515625" style="4" customWidth="1"/>
    <col min="6382" max="6382" width="53.42578125" style="4" customWidth="1"/>
    <col min="6383" max="6383" width="6.85546875" style="4" customWidth="1"/>
    <col min="6384" max="6386" width="11.7109375" style="4" customWidth="1"/>
    <col min="6387" max="6387" width="13.7109375" style="4" customWidth="1"/>
    <col min="6388" max="6389" width="11.42578125" style="4"/>
    <col min="6390" max="6390" width="11.7109375" style="4" bestFit="1" customWidth="1"/>
    <col min="6391" max="6635" width="11.42578125" style="4"/>
    <col min="6636" max="6636" width="8.140625" style="4" customWidth="1"/>
    <col min="6637" max="6637" width="9.28515625" style="4" customWidth="1"/>
    <col min="6638" max="6638" width="53.42578125" style="4" customWidth="1"/>
    <col min="6639" max="6639" width="6.85546875" style="4" customWidth="1"/>
    <col min="6640" max="6642" width="11.7109375" style="4" customWidth="1"/>
    <col min="6643" max="6643" width="13.7109375" style="4" customWidth="1"/>
    <col min="6644" max="6645" width="11.42578125" style="4"/>
    <col min="6646" max="6646" width="11.7109375" style="4" bestFit="1" customWidth="1"/>
    <col min="6647" max="6891" width="11.42578125" style="4"/>
    <col min="6892" max="6892" width="8.140625" style="4" customWidth="1"/>
    <col min="6893" max="6893" width="9.28515625" style="4" customWidth="1"/>
    <col min="6894" max="6894" width="53.42578125" style="4" customWidth="1"/>
    <col min="6895" max="6895" width="6.85546875" style="4" customWidth="1"/>
    <col min="6896" max="6898" width="11.7109375" style="4" customWidth="1"/>
    <col min="6899" max="6899" width="13.7109375" style="4" customWidth="1"/>
    <col min="6900" max="6901" width="11.42578125" style="4"/>
    <col min="6902" max="6902" width="11.7109375" style="4" bestFit="1" customWidth="1"/>
    <col min="6903" max="7147" width="11.42578125" style="4"/>
    <col min="7148" max="7148" width="8.140625" style="4" customWidth="1"/>
    <col min="7149" max="7149" width="9.28515625" style="4" customWidth="1"/>
    <col min="7150" max="7150" width="53.42578125" style="4" customWidth="1"/>
    <col min="7151" max="7151" width="6.85546875" style="4" customWidth="1"/>
    <col min="7152" max="7154" width="11.7109375" style="4" customWidth="1"/>
    <col min="7155" max="7155" width="13.7109375" style="4" customWidth="1"/>
    <col min="7156" max="7157" width="11.42578125" style="4"/>
    <col min="7158" max="7158" width="11.7109375" style="4" bestFit="1" customWidth="1"/>
    <col min="7159" max="7403" width="11.42578125" style="4"/>
    <col min="7404" max="7404" width="8.140625" style="4" customWidth="1"/>
    <col min="7405" max="7405" width="9.28515625" style="4" customWidth="1"/>
    <col min="7406" max="7406" width="53.42578125" style="4" customWidth="1"/>
    <col min="7407" max="7407" width="6.85546875" style="4" customWidth="1"/>
    <col min="7408" max="7410" width="11.7109375" style="4" customWidth="1"/>
    <col min="7411" max="7411" width="13.7109375" style="4" customWidth="1"/>
    <col min="7412" max="7413" width="11.42578125" style="4"/>
    <col min="7414" max="7414" width="11.7109375" style="4" bestFit="1" customWidth="1"/>
    <col min="7415" max="7659" width="11.42578125" style="4"/>
    <col min="7660" max="7660" width="8.140625" style="4" customWidth="1"/>
    <col min="7661" max="7661" width="9.28515625" style="4" customWidth="1"/>
    <col min="7662" max="7662" width="53.42578125" style="4" customWidth="1"/>
    <col min="7663" max="7663" width="6.85546875" style="4" customWidth="1"/>
    <col min="7664" max="7666" width="11.7109375" style="4" customWidth="1"/>
    <col min="7667" max="7667" width="13.7109375" style="4" customWidth="1"/>
    <col min="7668" max="7669" width="11.42578125" style="4"/>
    <col min="7670" max="7670" width="11.7109375" style="4" bestFit="1" customWidth="1"/>
    <col min="7671" max="7915" width="11.42578125" style="4"/>
    <col min="7916" max="7916" width="8.140625" style="4" customWidth="1"/>
    <col min="7917" max="7917" width="9.28515625" style="4" customWidth="1"/>
    <col min="7918" max="7918" width="53.42578125" style="4" customWidth="1"/>
    <col min="7919" max="7919" width="6.85546875" style="4" customWidth="1"/>
    <col min="7920" max="7922" width="11.7109375" style="4" customWidth="1"/>
    <col min="7923" max="7923" width="13.7109375" style="4" customWidth="1"/>
    <col min="7924" max="7925" width="11.42578125" style="4"/>
    <col min="7926" max="7926" width="11.7109375" style="4" bestFit="1" customWidth="1"/>
    <col min="7927" max="8171" width="11.42578125" style="4"/>
    <col min="8172" max="8172" width="8.140625" style="4" customWidth="1"/>
    <col min="8173" max="8173" width="9.28515625" style="4" customWidth="1"/>
    <col min="8174" max="8174" width="53.42578125" style="4" customWidth="1"/>
    <col min="8175" max="8175" width="6.85546875" style="4" customWidth="1"/>
    <col min="8176" max="8178" width="11.7109375" style="4" customWidth="1"/>
    <col min="8179" max="8179" width="13.7109375" style="4" customWidth="1"/>
    <col min="8180" max="8181" width="11.42578125" style="4"/>
    <col min="8182" max="8182" width="11.7109375" style="4" bestFit="1" customWidth="1"/>
    <col min="8183" max="8427" width="11.42578125" style="4"/>
    <col min="8428" max="8428" width="8.140625" style="4" customWidth="1"/>
    <col min="8429" max="8429" width="9.28515625" style="4" customWidth="1"/>
    <col min="8430" max="8430" width="53.42578125" style="4" customWidth="1"/>
    <col min="8431" max="8431" width="6.85546875" style="4" customWidth="1"/>
    <col min="8432" max="8434" width="11.7109375" style="4" customWidth="1"/>
    <col min="8435" max="8435" width="13.7109375" style="4" customWidth="1"/>
    <col min="8436" max="8437" width="11.42578125" style="4"/>
    <col min="8438" max="8438" width="11.7109375" style="4" bestFit="1" customWidth="1"/>
    <col min="8439" max="8683" width="11.42578125" style="4"/>
    <col min="8684" max="8684" width="8.140625" style="4" customWidth="1"/>
    <col min="8685" max="8685" width="9.28515625" style="4" customWidth="1"/>
    <col min="8686" max="8686" width="53.42578125" style="4" customWidth="1"/>
    <col min="8687" max="8687" width="6.85546875" style="4" customWidth="1"/>
    <col min="8688" max="8690" width="11.7109375" style="4" customWidth="1"/>
    <col min="8691" max="8691" width="13.7109375" style="4" customWidth="1"/>
    <col min="8692" max="8693" width="11.42578125" style="4"/>
    <col min="8694" max="8694" width="11.7109375" style="4" bestFit="1" customWidth="1"/>
    <col min="8695" max="8939" width="11.42578125" style="4"/>
    <col min="8940" max="8940" width="8.140625" style="4" customWidth="1"/>
    <col min="8941" max="8941" width="9.28515625" style="4" customWidth="1"/>
    <col min="8942" max="8942" width="53.42578125" style="4" customWidth="1"/>
    <col min="8943" max="8943" width="6.85546875" style="4" customWidth="1"/>
    <col min="8944" max="8946" width="11.7109375" style="4" customWidth="1"/>
    <col min="8947" max="8947" width="13.7109375" style="4" customWidth="1"/>
    <col min="8948" max="8949" width="11.42578125" style="4"/>
    <col min="8950" max="8950" width="11.7109375" style="4" bestFit="1" customWidth="1"/>
    <col min="8951" max="9195" width="11.42578125" style="4"/>
    <col min="9196" max="9196" width="8.140625" style="4" customWidth="1"/>
    <col min="9197" max="9197" width="9.28515625" style="4" customWidth="1"/>
    <col min="9198" max="9198" width="53.42578125" style="4" customWidth="1"/>
    <col min="9199" max="9199" width="6.85546875" style="4" customWidth="1"/>
    <col min="9200" max="9202" width="11.7109375" style="4" customWidth="1"/>
    <col min="9203" max="9203" width="13.7109375" style="4" customWidth="1"/>
    <col min="9204" max="9205" width="11.42578125" style="4"/>
    <col min="9206" max="9206" width="11.7109375" style="4" bestFit="1" customWidth="1"/>
    <col min="9207" max="9451" width="11.42578125" style="4"/>
    <col min="9452" max="9452" width="8.140625" style="4" customWidth="1"/>
    <col min="9453" max="9453" width="9.28515625" style="4" customWidth="1"/>
    <col min="9454" max="9454" width="53.42578125" style="4" customWidth="1"/>
    <col min="9455" max="9455" width="6.85546875" style="4" customWidth="1"/>
    <col min="9456" max="9458" width="11.7109375" style="4" customWidth="1"/>
    <col min="9459" max="9459" width="13.7109375" style="4" customWidth="1"/>
    <col min="9460" max="9461" width="11.42578125" style="4"/>
    <col min="9462" max="9462" width="11.7109375" style="4" bestFit="1" customWidth="1"/>
    <col min="9463" max="9707" width="11.42578125" style="4"/>
    <col min="9708" max="9708" width="8.140625" style="4" customWidth="1"/>
    <col min="9709" max="9709" width="9.28515625" style="4" customWidth="1"/>
    <col min="9710" max="9710" width="53.42578125" style="4" customWidth="1"/>
    <col min="9711" max="9711" width="6.85546875" style="4" customWidth="1"/>
    <col min="9712" max="9714" width="11.7109375" style="4" customWidth="1"/>
    <col min="9715" max="9715" width="13.7109375" style="4" customWidth="1"/>
    <col min="9716" max="9717" width="11.42578125" style="4"/>
    <col min="9718" max="9718" width="11.7109375" style="4" bestFit="1" customWidth="1"/>
    <col min="9719" max="9963" width="11.42578125" style="4"/>
    <col min="9964" max="9964" width="8.140625" style="4" customWidth="1"/>
    <col min="9965" max="9965" width="9.28515625" style="4" customWidth="1"/>
    <col min="9966" max="9966" width="53.42578125" style="4" customWidth="1"/>
    <col min="9967" max="9967" width="6.85546875" style="4" customWidth="1"/>
    <col min="9968" max="9970" width="11.7109375" style="4" customWidth="1"/>
    <col min="9971" max="9971" width="13.7109375" style="4" customWidth="1"/>
    <col min="9972" max="9973" width="11.42578125" style="4"/>
    <col min="9974" max="9974" width="11.7109375" style="4" bestFit="1" customWidth="1"/>
    <col min="9975" max="10219" width="11.42578125" style="4"/>
    <col min="10220" max="10220" width="8.140625" style="4" customWidth="1"/>
    <col min="10221" max="10221" width="9.28515625" style="4" customWidth="1"/>
    <col min="10222" max="10222" width="53.42578125" style="4" customWidth="1"/>
    <col min="10223" max="10223" width="6.85546875" style="4" customWidth="1"/>
    <col min="10224" max="10226" width="11.7109375" style="4" customWidth="1"/>
    <col min="10227" max="10227" width="13.7109375" style="4" customWidth="1"/>
    <col min="10228" max="10229" width="11.42578125" style="4"/>
    <col min="10230" max="10230" width="11.7109375" style="4" bestFit="1" customWidth="1"/>
    <col min="10231" max="10475" width="11.42578125" style="4"/>
    <col min="10476" max="10476" width="8.140625" style="4" customWidth="1"/>
    <col min="10477" max="10477" width="9.28515625" style="4" customWidth="1"/>
    <col min="10478" max="10478" width="53.42578125" style="4" customWidth="1"/>
    <col min="10479" max="10479" width="6.85546875" style="4" customWidth="1"/>
    <col min="10480" max="10482" width="11.7109375" style="4" customWidth="1"/>
    <col min="10483" max="10483" width="13.7109375" style="4" customWidth="1"/>
    <col min="10484" max="10485" width="11.42578125" style="4"/>
    <col min="10486" max="10486" width="11.7109375" style="4" bestFit="1" customWidth="1"/>
    <col min="10487" max="10731" width="11.42578125" style="4"/>
    <col min="10732" max="10732" width="8.140625" style="4" customWidth="1"/>
    <col min="10733" max="10733" width="9.28515625" style="4" customWidth="1"/>
    <col min="10734" max="10734" width="53.42578125" style="4" customWidth="1"/>
    <col min="10735" max="10735" width="6.85546875" style="4" customWidth="1"/>
    <col min="10736" max="10738" width="11.7109375" style="4" customWidth="1"/>
    <col min="10739" max="10739" width="13.7109375" style="4" customWidth="1"/>
    <col min="10740" max="10741" width="11.42578125" style="4"/>
    <col min="10742" max="10742" width="11.7109375" style="4" bestFit="1" customWidth="1"/>
    <col min="10743" max="10987" width="11.42578125" style="4"/>
    <col min="10988" max="10988" width="8.140625" style="4" customWidth="1"/>
    <col min="10989" max="10989" width="9.28515625" style="4" customWidth="1"/>
    <col min="10990" max="10990" width="53.42578125" style="4" customWidth="1"/>
    <col min="10991" max="10991" width="6.85546875" style="4" customWidth="1"/>
    <col min="10992" max="10994" width="11.7109375" style="4" customWidth="1"/>
    <col min="10995" max="10995" width="13.7109375" style="4" customWidth="1"/>
    <col min="10996" max="10997" width="11.42578125" style="4"/>
    <col min="10998" max="10998" width="11.7109375" style="4" bestFit="1" customWidth="1"/>
    <col min="10999" max="11243" width="11.42578125" style="4"/>
    <col min="11244" max="11244" width="8.140625" style="4" customWidth="1"/>
    <col min="11245" max="11245" width="9.28515625" style="4" customWidth="1"/>
    <col min="11246" max="11246" width="53.42578125" style="4" customWidth="1"/>
    <col min="11247" max="11247" width="6.85546875" style="4" customWidth="1"/>
    <col min="11248" max="11250" width="11.7109375" style="4" customWidth="1"/>
    <col min="11251" max="11251" width="13.7109375" style="4" customWidth="1"/>
    <col min="11252" max="11253" width="11.42578125" style="4"/>
    <col min="11254" max="11254" width="11.7109375" style="4" bestFit="1" customWidth="1"/>
    <col min="11255" max="11499" width="11.42578125" style="4"/>
    <col min="11500" max="11500" width="8.140625" style="4" customWidth="1"/>
    <col min="11501" max="11501" width="9.28515625" style="4" customWidth="1"/>
    <col min="11502" max="11502" width="53.42578125" style="4" customWidth="1"/>
    <col min="11503" max="11503" width="6.85546875" style="4" customWidth="1"/>
    <col min="11504" max="11506" width="11.7109375" style="4" customWidth="1"/>
    <col min="11507" max="11507" width="13.7109375" style="4" customWidth="1"/>
    <col min="11508" max="11509" width="11.42578125" style="4"/>
    <col min="11510" max="11510" width="11.7109375" style="4" bestFit="1" customWidth="1"/>
    <col min="11511" max="11755" width="11.42578125" style="4"/>
    <col min="11756" max="11756" width="8.140625" style="4" customWidth="1"/>
    <col min="11757" max="11757" width="9.28515625" style="4" customWidth="1"/>
    <col min="11758" max="11758" width="53.42578125" style="4" customWidth="1"/>
    <col min="11759" max="11759" width="6.85546875" style="4" customWidth="1"/>
    <col min="11760" max="11762" width="11.7109375" style="4" customWidth="1"/>
    <col min="11763" max="11763" width="13.7109375" style="4" customWidth="1"/>
    <col min="11764" max="11765" width="11.42578125" style="4"/>
    <col min="11766" max="11766" width="11.7109375" style="4" bestFit="1" customWidth="1"/>
    <col min="11767" max="12011" width="11.42578125" style="4"/>
    <col min="12012" max="12012" width="8.140625" style="4" customWidth="1"/>
    <col min="12013" max="12013" width="9.28515625" style="4" customWidth="1"/>
    <col min="12014" max="12014" width="53.42578125" style="4" customWidth="1"/>
    <col min="12015" max="12015" width="6.85546875" style="4" customWidth="1"/>
    <col min="12016" max="12018" width="11.7109375" style="4" customWidth="1"/>
    <col min="12019" max="12019" width="13.7109375" style="4" customWidth="1"/>
    <col min="12020" max="12021" width="11.42578125" style="4"/>
    <col min="12022" max="12022" width="11.7109375" style="4" bestFit="1" customWidth="1"/>
    <col min="12023" max="12267" width="11.42578125" style="4"/>
    <col min="12268" max="12268" width="8.140625" style="4" customWidth="1"/>
    <col min="12269" max="12269" width="9.28515625" style="4" customWidth="1"/>
    <col min="12270" max="12270" width="53.42578125" style="4" customWidth="1"/>
    <col min="12271" max="12271" width="6.85546875" style="4" customWidth="1"/>
    <col min="12272" max="12274" width="11.7109375" style="4" customWidth="1"/>
    <col min="12275" max="12275" width="13.7109375" style="4" customWidth="1"/>
    <col min="12276" max="12277" width="11.42578125" style="4"/>
    <col min="12278" max="12278" width="11.7109375" style="4" bestFit="1" customWidth="1"/>
    <col min="12279" max="12523" width="11.42578125" style="4"/>
    <col min="12524" max="12524" width="8.140625" style="4" customWidth="1"/>
    <col min="12525" max="12525" width="9.28515625" style="4" customWidth="1"/>
    <col min="12526" max="12526" width="53.42578125" style="4" customWidth="1"/>
    <col min="12527" max="12527" width="6.85546875" style="4" customWidth="1"/>
    <col min="12528" max="12530" width="11.7109375" style="4" customWidth="1"/>
    <col min="12531" max="12531" width="13.7109375" style="4" customWidth="1"/>
    <col min="12532" max="12533" width="11.42578125" style="4"/>
    <col min="12534" max="12534" width="11.7109375" style="4" bestFit="1" customWidth="1"/>
    <col min="12535" max="12779" width="11.42578125" style="4"/>
    <col min="12780" max="12780" width="8.140625" style="4" customWidth="1"/>
    <col min="12781" max="12781" width="9.28515625" style="4" customWidth="1"/>
    <col min="12782" max="12782" width="53.42578125" style="4" customWidth="1"/>
    <col min="12783" max="12783" width="6.85546875" style="4" customWidth="1"/>
    <col min="12784" max="12786" width="11.7109375" style="4" customWidth="1"/>
    <col min="12787" max="12787" width="13.7109375" style="4" customWidth="1"/>
    <col min="12788" max="12789" width="11.42578125" style="4"/>
    <col min="12790" max="12790" width="11.7109375" style="4" bestFit="1" customWidth="1"/>
    <col min="12791" max="13035" width="11.42578125" style="4"/>
    <col min="13036" max="13036" width="8.140625" style="4" customWidth="1"/>
    <col min="13037" max="13037" width="9.28515625" style="4" customWidth="1"/>
    <col min="13038" max="13038" width="53.42578125" style="4" customWidth="1"/>
    <col min="13039" max="13039" width="6.85546875" style="4" customWidth="1"/>
    <col min="13040" max="13042" width="11.7109375" style="4" customWidth="1"/>
    <col min="13043" max="13043" width="13.7109375" style="4" customWidth="1"/>
    <col min="13044" max="13045" width="11.42578125" style="4"/>
    <col min="13046" max="13046" width="11.7109375" style="4" bestFit="1" customWidth="1"/>
    <col min="13047" max="13291" width="11.42578125" style="4"/>
    <col min="13292" max="13292" width="8.140625" style="4" customWidth="1"/>
    <col min="13293" max="13293" width="9.28515625" style="4" customWidth="1"/>
    <col min="13294" max="13294" width="53.42578125" style="4" customWidth="1"/>
    <col min="13295" max="13295" width="6.85546875" style="4" customWidth="1"/>
    <col min="13296" max="13298" width="11.7109375" style="4" customWidth="1"/>
    <col min="13299" max="13299" width="13.7109375" style="4" customWidth="1"/>
    <col min="13300" max="13301" width="11.42578125" style="4"/>
    <col min="13302" max="13302" width="11.7109375" style="4" bestFit="1" customWidth="1"/>
    <col min="13303" max="13547" width="11.42578125" style="4"/>
    <col min="13548" max="13548" width="8.140625" style="4" customWidth="1"/>
    <col min="13549" max="13549" width="9.28515625" style="4" customWidth="1"/>
    <col min="13550" max="13550" width="53.42578125" style="4" customWidth="1"/>
    <col min="13551" max="13551" width="6.85546875" style="4" customWidth="1"/>
    <col min="13552" max="13554" width="11.7109375" style="4" customWidth="1"/>
    <col min="13555" max="13555" width="13.7109375" style="4" customWidth="1"/>
    <col min="13556" max="13557" width="11.42578125" style="4"/>
    <col min="13558" max="13558" width="11.7109375" style="4" bestFit="1" customWidth="1"/>
    <col min="13559" max="13803" width="11.42578125" style="4"/>
    <col min="13804" max="13804" width="8.140625" style="4" customWidth="1"/>
    <col min="13805" max="13805" width="9.28515625" style="4" customWidth="1"/>
    <col min="13806" max="13806" width="53.42578125" style="4" customWidth="1"/>
    <col min="13807" max="13807" width="6.85546875" style="4" customWidth="1"/>
    <col min="13808" max="13810" width="11.7109375" style="4" customWidth="1"/>
    <col min="13811" max="13811" width="13.7109375" style="4" customWidth="1"/>
    <col min="13812" max="13813" width="11.42578125" style="4"/>
    <col min="13814" max="13814" width="11.7109375" style="4" bestFit="1" customWidth="1"/>
    <col min="13815" max="14059" width="11.42578125" style="4"/>
    <col min="14060" max="14060" width="8.140625" style="4" customWidth="1"/>
    <col min="14061" max="14061" width="9.28515625" style="4" customWidth="1"/>
    <col min="14062" max="14062" width="53.42578125" style="4" customWidth="1"/>
    <col min="14063" max="14063" width="6.85546875" style="4" customWidth="1"/>
    <col min="14064" max="14066" width="11.7109375" style="4" customWidth="1"/>
    <col min="14067" max="14067" width="13.7109375" style="4" customWidth="1"/>
    <col min="14068" max="14069" width="11.42578125" style="4"/>
    <col min="14070" max="14070" width="11.7109375" style="4" bestFit="1" customWidth="1"/>
    <col min="14071" max="14315" width="11.42578125" style="4"/>
    <col min="14316" max="14316" width="8.140625" style="4" customWidth="1"/>
    <col min="14317" max="14317" width="9.28515625" style="4" customWidth="1"/>
    <col min="14318" max="14318" width="53.42578125" style="4" customWidth="1"/>
    <col min="14319" max="14319" width="6.85546875" style="4" customWidth="1"/>
    <col min="14320" max="14322" width="11.7109375" style="4" customWidth="1"/>
    <col min="14323" max="14323" width="13.7109375" style="4" customWidth="1"/>
    <col min="14324" max="14325" width="11.42578125" style="4"/>
    <col min="14326" max="14326" width="11.7109375" style="4" bestFit="1" customWidth="1"/>
    <col min="14327" max="14571" width="11.42578125" style="4"/>
    <col min="14572" max="14572" width="8.140625" style="4" customWidth="1"/>
    <col min="14573" max="14573" width="9.28515625" style="4" customWidth="1"/>
    <col min="14574" max="14574" width="53.42578125" style="4" customWidth="1"/>
    <col min="14575" max="14575" width="6.85546875" style="4" customWidth="1"/>
    <col min="14576" max="14578" width="11.7109375" style="4" customWidth="1"/>
    <col min="14579" max="14579" width="13.7109375" style="4" customWidth="1"/>
    <col min="14580" max="14581" width="11.42578125" style="4"/>
    <col min="14582" max="14582" width="11.7109375" style="4" bestFit="1" customWidth="1"/>
    <col min="14583" max="14827" width="11.42578125" style="4"/>
    <col min="14828" max="14828" width="8.140625" style="4" customWidth="1"/>
    <col min="14829" max="14829" width="9.28515625" style="4" customWidth="1"/>
    <col min="14830" max="14830" width="53.42578125" style="4" customWidth="1"/>
    <col min="14831" max="14831" width="6.85546875" style="4" customWidth="1"/>
    <col min="14832" max="14834" width="11.7109375" style="4" customWidth="1"/>
    <col min="14835" max="14835" width="13.7109375" style="4" customWidth="1"/>
    <col min="14836" max="14837" width="11.42578125" style="4"/>
    <col min="14838" max="14838" width="11.7109375" style="4" bestFit="1" customWidth="1"/>
    <col min="14839" max="15083" width="11.42578125" style="4"/>
    <col min="15084" max="15084" width="8.140625" style="4" customWidth="1"/>
    <col min="15085" max="15085" width="9.28515625" style="4" customWidth="1"/>
    <col min="15086" max="15086" width="53.42578125" style="4" customWidth="1"/>
    <col min="15087" max="15087" width="6.85546875" style="4" customWidth="1"/>
    <col min="15088" max="15090" width="11.7109375" style="4" customWidth="1"/>
    <col min="15091" max="15091" width="13.7109375" style="4" customWidth="1"/>
    <col min="15092" max="15093" width="11.42578125" style="4"/>
    <col min="15094" max="15094" width="11.7109375" style="4" bestFit="1" customWidth="1"/>
    <col min="15095" max="15339" width="11.42578125" style="4"/>
    <col min="15340" max="15340" width="8.140625" style="4" customWidth="1"/>
    <col min="15341" max="15341" width="9.28515625" style="4" customWidth="1"/>
    <col min="15342" max="15342" width="53.42578125" style="4" customWidth="1"/>
    <col min="15343" max="15343" width="6.85546875" style="4" customWidth="1"/>
    <col min="15344" max="15346" width="11.7109375" style="4" customWidth="1"/>
    <col min="15347" max="15347" width="13.7109375" style="4" customWidth="1"/>
    <col min="15348" max="15349" width="11.42578125" style="4"/>
    <col min="15350" max="15350" width="11.7109375" style="4" bestFit="1" customWidth="1"/>
    <col min="15351" max="15595" width="11.42578125" style="4"/>
    <col min="15596" max="15596" width="8.140625" style="4" customWidth="1"/>
    <col min="15597" max="15597" width="9.28515625" style="4" customWidth="1"/>
    <col min="15598" max="15598" width="53.42578125" style="4" customWidth="1"/>
    <col min="15599" max="15599" width="6.85546875" style="4" customWidth="1"/>
    <col min="15600" max="15602" width="11.7109375" style="4" customWidth="1"/>
    <col min="15603" max="15603" width="13.7109375" style="4" customWidth="1"/>
    <col min="15604" max="15605" width="11.42578125" style="4"/>
    <col min="15606" max="15606" width="11.7109375" style="4" bestFit="1" customWidth="1"/>
    <col min="15607" max="15851" width="11.42578125" style="4"/>
    <col min="15852" max="15852" width="8.140625" style="4" customWidth="1"/>
    <col min="15853" max="15853" width="9.28515625" style="4" customWidth="1"/>
    <col min="15854" max="15854" width="53.42578125" style="4" customWidth="1"/>
    <col min="15855" max="15855" width="6.85546875" style="4" customWidth="1"/>
    <col min="15856" max="15858" width="11.7109375" style="4" customWidth="1"/>
    <col min="15859" max="15859" width="13.7109375" style="4" customWidth="1"/>
    <col min="15860" max="15861" width="11.42578125" style="4"/>
    <col min="15862" max="15862" width="11.7109375" style="4" bestFit="1" customWidth="1"/>
    <col min="15863" max="16107" width="11.42578125" style="4"/>
    <col min="16108" max="16108" width="8.140625" style="4" customWidth="1"/>
    <col min="16109" max="16109" width="9.28515625" style="4" customWidth="1"/>
    <col min="16110" max="16110" width="53.42578125" style="4" customWidth="1"/>
    <col min="16111" max="16111" width="6.85546875" style="4" customWidth="1"/>
    <col min="16112" max="16114" width="11.7109375" style="4" customWidth="1"/>
    <col min="16115" max="16115" width="13.7109375" style="4" customWidth="1"/>
    <col min="16116" max="16117" width="11.42578125" style="4"/>
    <col min="16118" max="16118" width="11.7109375" style="4" bestFit="1" customWidth="1"/>
    <col min="16119" max="16384" width="11.42578125" style="4"/>
  </cols>
  <sheetData>
    <row r="1" spans="1:7" ht="15.75" customHeight="1" x14ac:dyDescent="0.25">
      <c r="A1" s="1" t="s">
        <v>0</v>
      </c>
      <c r="B1" s="1"/>
      <c r="C1" s="1"/>
      <c r="D1" s="1"/>
      <c r="E1" s="1"/>
      <c r="F1" s="2"/>
      <c r="G1" s="3" t="s">
        <v>1</v>
      </c>
    </row>
    <row r="2" spans="1:7" ht="22.5" customHeight="1" x14ac:dyDescent="0.25">
      <c r="A2" s="5" t="s">
        <v>2</v>
      </c>
      <c r="B2" s="5"/>
      <c r="C2" s="6"/>
      <c r="D2" s="6"/>
      <c r="E2" s="6"/>
      <c r="F2" s="7"/>
      <c r="G2" s="7"/>
    </row>
    <row r="3" spans="1:7" ht="27" customHeight="1" x14ac:dyDescent="0.25">
      <c r="A3" s="6" t="s">
        <v>3</v>
      </c>
      <c r="B3" s="6"/>
      <c r="C3" s="6"/>
      <c r="D3" s="8"/>
      <c r="E3" s="8"/>
      <c r="F3" s="9"/>
      <c r="G3" s="9"/>
    </row>
    <row r="4" spans="1:7" s="10" customFormat="1" ht="51.75" customHeight="1" x14ac:dyDescent="0.25">
      <c r="B4" s="11"/>
      <c r="C4" s="12" t="s">
        <v>4</v>
      </c>
      <c r="D4" s="13" t="s">
        <v>5</v>
      </c>
      <c r="E4" s="14" t="s">
        <v>6</v>
      </c>
      <c r="F4" s="15" t="s">
        <v>7</v>
      </c>
      <c r="G4" s="16" t="s">
        <v>8</v>
      </c>
    </row>
    <row r="5" spans="1:7" ht="28.15" customHeight="1" x14ac:dyDescent="0.25">
      <c r="A5" s="17" t="s">
        <v>9</v>
      </c>
      <c r="B5" s="17" t="s">
        <v>10</v>
      </c>
      <c r="C5" s="18" t="s">
        <v>11</v>
      </c>
      <c r="D5" s="19"/>
      <c r="E5" s="20"/>
      <c r="F5" s="21"/>
      <c r="G5" s="22"/>
    </row>
    <row r="6" spans="1:7" ht="15" customHeight="1" x14ac:dyDescent="0.25">
      <c r="A6" s="23"/>
      <c r="B6" s="23" t="s">
        <v>12</v>
      </c>
      <c r="C6" s="24" t="s">
        <v>13</v>
      </c>
      <c r="D6" s="19"/>
      <c r="E6" s="25"/>
      <c r="F6" s="26"/>
      <c r="G6" s="27"/>
    </row>
    <row r="7" spans="1:7" ht="15" customHeight="1" x14ac:dyDescent="0.25">
      <c r="A7" s="28"/>
      <c r="B7" s="29"/>
      <c r="C7" s="30"/>
      <c r="D7" s="19"/>
      <c r="E7" s="31"/>
      <c r="F7" s="32"/>
      <c r="G7" s="33"/>
    </row>
    <row r="8" spans="1:7" s="35" customFormat="1" ht="15" customHeight="1" x14ac:dyDescent="0.25">
      <c r="A8" s="28"/>
      <c r="B8" s="29"/>
      <c r="C8" s="34" t="s">
        <v>14</v>
      </c>
      <c r="D8" s="19"/>
      <c r="E8" s="31"/>
      <c r="F8" s="32"/>
      <c r="G8" s="33"/>
    </row>
    <row r="9" spans="1:7" s="35" customFormat="1" ht="38.25" x14ac:dyDescent="0.25">
      <c r="A9" s="28">
        <v>1</v>
      </c>
      <c r="B9" s="29"/>
      <c r="C9" s="36" t="s">
        <v>15</v>
      </c>
      <c r="D9" s="37" t="s">
        <v>16</v>
      </c>
      <c r="E9" s="38">
        <v>200</v>
      </c>
      <c r="F9" s="39"/>
      <c r="G9" s="40">
        <f t="shared" ref="G9:G10" si="0">E9*F9</f>
        <v>0</v>
      </c>
    </row>
    <row r="10" spans="1:7" s="35" customFormat="1" ht="25.5" x14ac:dyDescent="0.25">
      <c r="A10" s="28">
        <v>2</v>
      </c>
      <c r="B10" s="29"/>
      <c r="C10" s="36" t="s">
        <v>17</v>
      </c>
      <c r="D10" s="41" t="s">
        <v>18</v>
      </c>
      <c r="E10" s="38">
        <v>2</v>
      </c>
      <c r="F10" s="39"/>
      <c r="G10" s="40">
        <f t="shared" si="0"/>
        <v>0</v>
      </c>
    </row>
    <row r="11" spans="1:7" s="35" customFormat="1" ht="12.75" x14ac:dyDescent="0.25">
      <c r="A11" s="28"/>
      <c r="B11" s="29"/>
      <c r="C11" s="36"/>
      <c r="D11" s="41"/>
      <c r="E11" s="38"/>
      <c r="F11" s="42"/>
      <c r="G11" s="43"/>
    </row>
    <row r="12" spans="1:7" s="35" customFormat="1" ht="12.75" x14ac:dyDescent="0.25">
      <c r="A12" s="28"/>
      <c r="B12" s="29"/>
      <c r="C12" s="34" t="s">
        <v>19</v>
      </c>
      <c r="D12" s="41"/>
      <c r="E12" s="38"/>
      <c r="F12" s="42"/>
      <c r="G12" s="43"/>
    </row>
    <row r="13" spans="1:7" s="35" customFormat="1" ht="25.5" x14ac:dyDescent="0.25">
      <c r="A13" s="28">
        <v>3</v>
      </c>
      <c r="B13" s="29"/>
      <c r="C13" s="36" t="s">
        <v>20</v>
      </c>
      <c r="D13" s="44" t="s">
        <v>16</v>
      </c>
      <c r="E13" s="38">
        <v>20</v>
      </c>
      <c r="F13" s="39"/>
      <c r="G13" s="40">
        <f t="shared" ref="G13:G14" si="1">E13*F13</f>
        <v>0</v>
      </c>
    </row>
    <row r="14" spans="1:7" s="35" customFormat="1" ht="25.5" x14ac:dyDescent="0.25">
      <c r="A14" s="28">
        <v>4</v>
      </c>
      <c r="B14" s="29"/>
      <c r="C14" s="36" t="s">
        <v>17</v>
      </c>
      <c r="D14" s="41" t="s">
        <v>18</v>
      </c>
      <c r="E14" s="38">
        <v>1</v>
      </c>
      <c r="F14" s="39"/>
      <c r="G14" s="40">
        <f t="shared" si="1"/>
        <v>0</v>
      </c>
    </row>
    <row r="15" spans="1:7" s="35" customFormat="1" ht="15" customHeight="1" x14ac:dyDescent="0.25">
      <c r="A15" s="28"/>
      <c r="B15" s="45"/>
      <c r="C15" s="36"/>
      <c r="D15" s="41"/>
      <c r="E15" s="38"/>
      <c r="F15" s="46"/>
      <c r="G15" s="47"/>
    </row>
    <row r="16" spans="1:7" s="35" customFormat="1" ht="15" customHeight="1" x14ac:dyDescent="0.25">
      <c r="A16" s="28"/>
      <c r="B16" s="45"/>
      <c r="C16" s="48" t="s">
        <v>21</v>
      </c>
      <c r="D16" s="49"/>
      <c r="E16" s="20"/>
      <c r="F16" s="21"/>
      <c r="G16" s="50">
        <f>SUM(G9:G15)</f>
        <v>0</v>
      </c>
    </row>
    <row r="17" spans="1:7" s="35" customFormat="1" ht="14.65" customHeight="1" x14ac:dyDescent="0.25">
      <c r="A17" s="28"/>
      <c r="B17" s="45"/>
      <c r="C17" s="51"/>
      <c r="D17" s="49"/>
      <c r="E17" s="20"/>
      <c r="F17" s="21"/>
      <c r="G17" s="52"/>
    </row>
    <row r="18" spans="1:7" s="35" customFormat="1" ht="15" customHeight="1" x14ac:dyDescent="0.25">
      <c r="A18" s="23"/>
      <c r="B18" s="23" t="s">
        <v>22</v>
      </c>
      <c r="C18" s="24" t="s">
        <v>23</v>
      </c>
      <c r="D18" s="44"/>
      <c r="E18" s="53"/>
      <c r="F18" s="54"/>
      <c r="G18" s="54"/>
    </row>
    <row r="19" spans="1:7" s="35" customFormat="1" ht="15" customHeight="1" x14ac:dyDescent="0.25">
      <c r="A19" s="28"/>
      <c r="B19" s="45"/>
      <c r="C19" s="55"/>
      <c r="D19" s="56"/>
      <c r="E19" s="53"/>
      <c r="F19" s="54"/>
      <c r="G19" s="54"/>
    </row>
    <row r="20" spans="1:7" s="35" customFormat="1" ht="15" customHeight="1" x14ac:dyDescent="0.25">
      <c r="A20" s="28"/>
      <c r="B20" s="57"/>
      <c r="C20" s="34" t="s">
        <v>24</v>
      </c>
      <c r="D20" s="44"/>
      <c r="E20" s="25"/>
      <c r="F20" s="33"/>
      <c r="G20" s="33"/>
    </row>
    <row r="21" spans="1:7" s="35" customFormat="1" ht="15" customHeight="1" x14ac:dyDescent="0.25">
      <c r="A21" s="28">
        <v>5</v>
      </c>
      <c r="B21" s="57"/>
      <c r="C21" s="58" t="s">
        <v>25</v>
      </c>
      <c r="D21" s="44" t="s">
        <v>26</v>
      </c>
      <c r="E21" s="25">
        <v>1</v>
      </c>
      <c r="F21" s="33"/>
      <c r="G21" s="33">
        <f t="shared" ref="G21:G23" si="2">E21*F21</f>
        <v>0</v>
      </c>
    </row>
    <row r="22" spans="1:7" s="35" customFormat="1" ht="15" customHeight="1" x14ac:dyDescent="0.25">
      <c r="A22" s="28">
        <v>6</v>
      </c>
      <c r="B22" s="57"/>
      <c r="C22" s="58" t="s">
        <v>27</v>
      </c>
      <c r="D22" s="44" t="s">
        <v>18</v>
      </c>
      <c r="E22" s="25">
        <v>1</v>
      </c>
      <c r="F22" s="33"/>
      <c r="G22" s="33">
        <f t="shared" si="2"/>
        <v>0</v>
      </c>
    </row>
    <row r="23" spans="1:7" s="35" customFormat="1" ht="15" customHeight="1" x14ac:dyDescent="0.25">
      <c r="A23" s="28">
        <v>7</v>
      </c>
      <c r="B23" s="57"/>
      <c r="C23" s="58" t="s">
        <v>28</v>
      </c>
      <c r="D23" s="44" t="s">
        <v>29</v>
      </c>
      <c r="E23" s="25">
        <v>20</v>
      </c>
      <c r="F23" s="33"/>
      <c r="G23" s="33">
        <f t="shared" si="2"/>
        <v>0</v>
      </c>
    </row>
    <row r="24" spans="1:7" s="35" customFormat="1" ht="15" customHeight="1" x14ac:dyDescent="0.25">
      <c r="A24" s="28"/>
      <c r="B24" s="57"/>
      <c r="C24" s="59"/>
      <c r="D24" s="44"/>
      <c r="E24" s="25"/>
      <c r="F24" s="33"/>
      <c r="G24" s="33"/>
    </row>
    <row r="25" spans="1:7" s="35" customFormat="1" ht="15" customHeight="1" x14ac:dyDescent="0.25">
      <c r="A25" s="28"/>
      <c r="B25" s="57"/>
      <c r="C25" s="34" t="s">
        <v>30</v>
      </c>
      <c r="D25" s="44"/>
      <c r="E25" s="25"/>
      <c r="F25" s="33"/>
      <c r="G25" s="33">
        <f t="shared" ref="G25:G29" si="3">E25*F25</f>
        <v>0</v>
      </c>
    </row>
    <row r="26" spans="1:7" s="35" customFormat="1" ht="15" customHeight="1" x14ac:dyDescent="0.25">
      <c r="A26" s="28">
        <v>8</v>
      </c>
      <c r="B26" s="57"/>
      <c r="C26" s="58" t="s">
        <v>31</v>
      </c>
      <c r="D26" s="44" t="s">
        <v>29</v>
      </c>
      <c r="E26" s="25">
        <v>50</v>
      </c>
      <c r="F26" s="33"/>
      <c r="G26" s="33">
        <f t="shared" si="3"/>
        <v>0</v>
      </c>
    </row>
    <row r="27" spans="1:7" s="35" customFormat="1" ht="15" customHeight="1" x14ac:dyDescent="0.25">
      <c r="A27" s="28">
        <v>9</v>
      </c>
      <c r="B27" s="57"/>
      <c r="C27" s="58" t="s">
        <v>32</v>
      </c>
      <c r="D27" s="44" t="s">
        <v>26</v>
      </c>
      <c r="E27" s="25">
        <v>1</v>
      </c>
      <c r="F27" s="33"/>
      <c r="G27" s="33">
        <f t="shared" si="3"/>
        <v>0</v>
      </c>
    </row>
    <row r="28" spans="1:7" s="35" customFormat="1" ht="15" customHeight="1" x14ac:dyDescent="0.25">
      <c r="A28" s="28">
        <v>10</v>
      </c>
      <c r="B28" s="57"/>
      <c r="C28" s="58" t="s">
        <v>33</v>
      </c>
      <c r="D28" s="44" t="s">
        <v>26</v>
      </c>
      <c r="E28" s="25">
        <v>1</v>
      </c>
      <c r="F28" s="33"/>
      <c r="G28" s="33">
        <f t="shared" si="3"/>
        <v>0</v>
      </c>
    </row>
    <row r="29" spans="1:7" s="35" customFormat="1" ht="15" customHeight="1" x14ac:dyDescent="0.25">
      <c r="A29" s="28">
        <v>11</v>
      </c>
      <c r="B29" s="57"/>
      <c r="C29" s="58" t="s">
        <v>34</v>
      </c>
      <c r="D29" s="44" t="s">
        <v>26</v>
      </c>
      <c r="E29" s="25">
        <v>1</v>
      </c>
      <c r="F29" s="33"/>
      <c r="G29" s="33">
        <f t="shared" si="3"/>
        <v>0</v>
      </c>
    </row>
    <row r="30" spans="1:7" s="35" customFormat="1" ht="15" customHeight="1" x14ac:dyDescent="0.25">
      <c r="A30" s="28"/>
      <c r="B30" s="57"/>
      <c r="C30" s="58"/>
      <c r="D30" s="44"/>
      <c r="E30" s="25"/>
      <c r="F30" s="33"/>
      <c r="G30" s="33"/>
    </row>
    <row r="31" spans="1:7" s="35" customFormat="1" ht="15" customHeight="1" x14ac:dyDescent="0.25">
      <c r="A31" s="28"/>
      <c r="B31" s="29"/>
      <c r="C31" s="60" t="s">
        <v>35</v>
      </c>
      <c r="D31" s="44"/>
      <c r="E31" s="25"/>
      <c r="F31" s="33"/>
      <c r="G31" s="33"/>
    </row>
    <row r="32" spans="1:7" s="35" customFormat="1" ht="15" customHeight="1" x14ac:dyDescent="0.25">
      <c r="A32" s="28">
        <v>12</v>
      </c>
      <c r="B32" s="29"/>
      <c r="C32" s="58" t="s">
        <v>36</v>
      </c>
      <c r="D32" s="44" t="s">
        <v>16</v>
      </c>
      <c r="E32" s="25">
        <v>540</v>
      </c>
      <c r="F32" s="33"/>
      <c r="G32" s="33">
        <f t="shared" ref="G32:G34" si="4">E32*F32</f>
        <v>0</v>
      </c>
    </row>
    <row r="33" spans="1:7" s="35" customFormat="1" ht="15" customHeight="1" x14ac:dyDescent="0.25">
      <c r="A33" s="28">
        <v>13</v>
      </c>
      <c r="B33" s="29"/>
      <c r="C33" s="58" t="s">
        <v>37</v>
      </c>
      <c r="D33" s="44" t="s">
        <v>16</v>
      </c>
      <c r="E33" s="25">
        <v>540</v>
      </c>
      <c r="F33" s="33"/>
      <c r="G33" s="33">
        <f t="shared" si="4"/>
        <v>0</v>
      </c>
    </row>
    <row r="34" spans="1:7" s="35" customFormat="1" ht="15" customHeight="1" x14ac:dyDescent="0.25">
      <c r="A34" s="28">
        <v>14</v>
      </c>
      <c r="B34" s="29"/>
      <c r="C34" s="58" t="s">
        <v>38</v>
      </c>
      <c r="D34" s="44" t="s">
        <v>16</v>
      </c>
      <c r="E34" s="25">
        <v>300</v>
      </c>
      <c r="F34" s="33"/>
      <c r="G34" s="33">
        <f t="shared" si="4"/>
        <v>0</v>
      </c>
    </row>
    <row r="35" spans="1:7" s="35" customFormat="1" ht="15" customHeight="1" x14ac:dyDescent="0.25">
      <c r="A35" s="28"/>
      <c r="B35" s="29"/>
      <c r="C35" s="58"/>
      <c r="D35" s="44"/>
      <c r="E35" s="25"/>
      <c r="F35" s="33"/>
      <c r="G35" s="33"/>
    </row>
    <row r="36" spans="1:7" s="35" customFormat="1" ht="15" customHeight="1" x14ac:dyDescent="0.25">
      <c r="A36" s="28"/>
      <c r="B36" s="29"/>
      <c r="C36" s="60" t="s">
        <v>39</v>
      </c>
      <c r="D36" s="44"/>
      <c r="E36" s="25"/>
      <c r="F36" s="33"/>
      <c r="G36" s="33"/>
    </row>
    <row r="37" spans="1:7" s="35" customFormat="1" ht="15" customHeight="1" x14ac:dyDescent="0.25">
      <c r="A37" s="28">
        <v>15</v>
      </c>
      <c r="B37" s="29"/>
      <c r="C37" s="58" t="s">
        <v>40</v>
      </c>
      <c r="D37" s="44" t="s">
        <v>29</v>
      </c>
      <c r="E37" s="25">
        <v>15</v>
      </c>
      <c r="F37" s="33"/>
      <c r="G37" s="33">
        <f t="shared" ref="G37:G38" si="5">E37*F37</f>
        <v>0</v>
      </c>
    </row>
    <row r="38" spans="1:7" s="35" customFormat="1" ht="35.450000000000003" customHeight="1" x14ac:dyDescent="0.25">
      <c r="A38" s="28">
        <v>16</v>
      </c>
      <c r="B38" s="29"/>
      <c r="C38" s="58" t="s">
        <v>41</v>
      </c>
      <c r="D38" s="37" t="s">
        <v>26</v>
      </c>
      <c r="E38" s="61">
        <v>1</v>
      </c>
      <c r="F38" s="40"/>
      <c r="G38" s="40">
        <f t="shared" si="5"/>
        <v>0</v>
      </c>
    </row>
    <row r="39" spans="1:7" s="35" customFormat="1" ht="15" customHeight="1" x14ac:dyDescent="0.25">
      <c r="A39" s="28"/>
      <c r="B39" s="29"/>
      <c r="C39" s="59"/>
      <c r="D39" s="44"/>
      <c r="E39" s="25"/>
      <c r="F39" s="33"/>
      <c r="G39" s="33"/>
    </row>
    <row r="40" spans="1:7" s="35" customFormat="1" ht="15" customHeight="1" x14ac:dyDescent="0.25">
      <c r="A40" s="28"/>
      <c r="B40" s="45"/>
      <c r="C40" s="62" t="s">
        <v>42</v>
      </c>
      <c r="D40" s="49"/>
      <c r="E40" s="25"/>
      <c r="F40" s="63"/>
      <c r="G40" s="64">
        <f>SUM(G20:G39)</f>
        <v>0</v>
      </c>
    </row>
    <row r="41" spans="1:7" s="35" customFormat="1" ht="14.65" customHeight="1" x14ac:dyDescent="0.25">
      <c r="A41" s="28"/>
      <c r="B41" s="45"/>
      <c r="C41" s="18"/>
      <c r="D41" s="49"/>
      <c r="E41" s="25"/>
      <c r="F41" s="63"/>
      <c r="G41" s="54"/>
    </row>
    <row r="42" spans="1:7" s="35" customFormat="1" ht="15" customHeight="1" x14ac:dyDescent="0.25">
      <c r="A42" s="23"/>
      <c r="B42" s="23" t="s">
        <v>43</v>
      </c>
      <c r="C42" s="24" t="s">
        <v>44</v>
      </c>
      <c r="D42" s="49"/>
      <c r="E42" s="25"/>
      <c r="F42" s="63"/>
      <c r="G42" s="54"/>
    </row>
    <row r="43" spans="1:7" s="35" customFormat="1" ht="15" customHeight="1" x14ac:dyDescent="0.25">
      <c r="A43" s="28"/>
      <c r="B43" s="45"/>
      <c r="C43" s="18"/>
      <c r="D43" s="49"/>
      <c r="E43" s="25"/>
      <c r="F43" s="63"/>
      <c r="G43" s="54"/>
    </row>
    <row r="44" spans="1:7" s="35" customFormat="1" ht="15" customHeight="1" x14ac:dyDescent="0.25">
      <c r="A44" s="28"/>
      <c r="B44" s="45"/>
      <c r="C44" s="18" t="s">
        <v>45</v>
      </c>
      <c r="D44" s="65"/>
      <c r="E44" s="66"/>
      <c r="F44" s="67"/>
      <c r="G44" s="68"/>
    </row>
    <row r="45" spans="1:7" s="35" customFormat="1" ht="25.5" x14ac:dyDescent="0.25">
      <c r="A45" s="28">
        <v>17</v>
      </c>
      <c r="B45" s="45"/>
      <c r="C45" s="58" t="s">
        <v>46</v>
      </c>
      <c r="D45" s="69" t="s">
        <v>29</v>
      </c>
      <c r="E45" s="70">
        <v>35</v>
      </c>
      <c r="F45" s="71"/>
      <c r="G45" s="71">
        <f>E45*F45</f>
        <v>0</v>
      </c>
    </row>
    <row r="46" spans="1:7" s="35" customFormat="1" ht="15" customHeight="1" x14ac:dyDescent="0.25">
      <c r="A46" s="28">
        <v>18</v>
      </c>
      <c r="B46" s="29"/>
      <c r="C46" s="58" t="s">
        <v>47</v>
      </c>
      <c r="D46" s="69" t="s">
        <v>48</v>
      </c>
      <c r="E46" s="70">
        <v>36</v>
      </c>
      <c r="F46" s="71"/>
      <c r="G46" s="71">
        <f>E46*F46</f>
        <v>0</v>
      </c>
    </row>
    <row r="47" spans="1:7" s="35" customFormat="1" x14ac:dyDescent="0.25">
      <c r="A47" s="28">
        <v>19</v>
      </c>
      <c r="B47" s="29"/>
      <c r="C47" s="58" t="s">
        <v>49</v>
      </c>
      <c r="D47" s="69" t="s">
        <v>29</v>
      </c>
      <c r="E47" s="70">
        <v>35</v>
      </c>
      <c r="F47" s="71"/>
      <c r="G47" s="71">
        <f>E47*F47</f>
        <v>0</v>
      </c>
    </row>
    <row r="48" spans="1:7" s="35" customFormat="1" ht="15" customHeight="1" x14ac:dyDescent="0.25">
      <c r="A48" s="28"/>
      <c r="B48" s="45"/>
      <c r="C48" s="55"/>
      <c r="D48" s="72"/>
      <c r="E48" s="73"/>
      <c r="F48" s="63"/>
      <c r="G48" s="54"/>
    </row>
    <row r="49" spans="1:7" s="35" customFormat="1" ht="15" customHeight="1" x14ac:dyDescent="0.25">
      <c r="A49" s="28"/>
      <c r="B49" s="45"/>
      <c r="C49" s="74" t="s">
        <v>50</v>
      </c>
      <c r="D49" s="75"/>
      <c r="E49" s="25"/>
      <c r="F49" s="63"/>
      <c r="G49" s="64">
        <f>SUM(G44:G48)</f>
        <v>0</v>
      </c>
    </row>
    <row r="50" spans="1:7" s="35" customFormat="1" ht="14.65" customHeight="1" x14ac:dyDescent="0.25">
      <c r="A50" s="28"/>
      <c r="B50" s="45"/>
      <c r="C50" s="18"/>
      <c r="D50" s="49"/>
      <c r="E50" s="25"/>
      <c r="F50" s="63"/>
      <c r="G50" s="54"/>
    </row>
    <row r="51" spans="1:7" s="79" customFormat="1" ht="15" customHeight="1" x14ac:dyDescent="0.25">
      <c r="A51" s="23"/>
      <c r="B51" s="23" t="s">
        <v>51</v>
      </c>
      <c r="C51" s="24" t="s">
        <v>52</v>
      </c>
      <c r="D51" s="76"/>
      <c r="E51" s="77"/>
      <c r="F51" s="78"/>
      <c r="G51" s="33"/>
    </row>
    <row r="52" spans="1:7" s="79" customFormat="1" ht="29.45" customHeight="1" x14ac:dyDescent="0.25">
      <c r="A52" s="80"/>
      <c r="B52" s="29"/>
      <c r="C52" s="81" t="s">
        <v>53</v>
      </c>
      <c r="D52" s="82"/>
      <c r="E52" s="83"/>
      <c r="F52" s="84"/>
      <c r="G52" s="85"/>
    </row>
    <row r="53" spans="1:7" s="79" customFormat="1" ht="14.65" customHeight="1" x14ac:dyDescent="0.25">
      <c r="A53" s="80"/>
      <c r="B53" s="29"/>
      <c r="C53" s="86"/>
      <c r="D53" s="76"/>
      <c r="E53" s="87"/>
      <c r="F53" s="88"/>
      <c r="G53" s="85"/>
    </row>
    <row r="54" spans="1:7" s="79" customFormat="1" ht="15" customHeight="1" x14ac:dyDescent="0.25">
      <c r="A54" s="80">
        <v>20</v>
      </c>
      <c r="B54" s="29"/>
      <c r="C54" s="89" t="s">
        <v>54</v>
      </c>
      <c r="D54" s="90" t="s">
        <v>55</v>
      </c>
      <c r="E54" s="87">
        <v>1</v>
      </c>
      <c r="F54" s="88"/>
      <c r="G54" s="33">
        <f>E54*F54</f>
        <v>0</v>
      </c>
    </row>
    <row r="55" spans="1:7" s="79" customFormat="1" ht="15" customHeight="1" x14ac:dyDescent="0.25">
      <c r="A55" s="80">
        <v>21</v>
      </c>
      <c r="B55" s="29"/>
      <c r="C55" s="89" t="s">
        <v>56</v>
      </c>
      <c r="D55" s="90" t="s">
        <v>57</v>
      </c>
      <c r="E55" s="91">
        <v>36</v>
      </c>
      <c r="F55" s="92"/>
      <c r="G55" s="33">
        <f>E55*F55</f>
        <v>0</v>
      </c>
    </row>
    <row r="56" spans="1:7" s="79" customFormat="1" ht="15" customHeight="1" x14ac:dyDescent="0.25">
      <c r="A56" s="80">
        <v>22</v>
      </c>
      <c r="B56" s="29"/>
      <c r="C56" s="89" t="s">
        <v>58</v>
      </c>
      <c r="D56" s="90" t="s">
        <v>55</v>
      </c>
      <c r="E56" s="91">
        <v>1</v>
      </c>
      <c r="F56" s="92"/>
      <c r="G56" s="33">
        <f>E56*F56</f>
        <v>0</v>
      </c>
    </row>
    <row r="57" spans="1:7" s="79" customFormat="1" ht="15" customHeight="1" x14ac:dyDescent="0.25">
      <c r="A57" s="80"/>
      <c r="B57" s="29"/>
      <c r="C57" s="89"/>
      <c r="D57" s="90"/>
      <c r="E57" s="91"/>
      <c r="F57" s="92"/>
      <c r="G57" s="33"/>
    </row>
    <row r="58" spans="1:7" s="79" customFormat="1" ht="25.5" x14ac:dyDescent="0.25">
      <c r="A58" s="80">
        <v>23</v>
      </c>
      <c r="B58" s="29"/>
      <c r="C58" s="89" t="s">
        <v>59</v>
      </c>
      <c r="D58" s="90" t="s">
        <v>55</v>
      </c>
      <c r="E58" s="91">
        <v>1</v>
      </c>
      <c r="F58" s="93"/>
      <c r="G58" s="33">
        <f>E58*F58</f>
        <v>0</v>
      </c>
    </row>
    <row r="59" spans="1:7" s="79" customFormat="1" ht="26.45" customHeight="1" x14ac:dyDescent="0.25">
      <c r="A59" s="80">
        <v>24</v>
      </c>
      <c r="B59" s="29"/>
      <c r="C59" s="89" t="s">
        <v>60</v>
      </c>
      <c r="D59" s="90" t="s">
        <v>18</v>
      </c>
      <c r="E59" s="91">
        <v>12</v>
      </c>
      <c r="F59" s="93"/>
      <c r="G59" s="33">
        <f>E59*F59</f>
        <v>0</v>
      </c>
    </row>
    <row r="60" spans="1:7" s="79" customFormat="1" ht="15" customHeight="1" x14ac:dyDescent="0.25">
      <c r="A60" s="80"/>
      <c r="B60" s="94"/>
      <c r="C60" s="89"/>
      <c r="D60" s="90"/>
      <c r="E60" s="91"/>
      <c r="F60" s="92"/>
      <c r="G60" s="33"/>
    </row>
    <row r="61" spans="1:7" s="79" customFormat="1" ht="15" customHeight="1" x14ac:dyDescent="0.25">
      <c r="A61" s="80"/>
      <c r="B61" s="94"/>
      <c r="C61" s="95" t="s">
        <v>61</v>
      </c>
      <c r="D61" s="76"/>
      <c r="E61" s="77"/>
      <c r="F61" s="78"/>
      <c r="G61" s="96">
        <f>SUM(G52:G60)</f>
        <v>0</v>
      </c>
    </row>
    <row r="62" spans="1:7" s="79" customFormat="1" ht="15" customHeight="1" x14ac:dyDescent="0.25">
      <c r="A62" s="80"/>
      <c r="B62" s="94"/>
      <c r="C62" s="95"/>
      <c r="D62" s="76"/>
      <c r="E62" s="77"/>
      <c r="F62" s="78"/>
      <c r="G62" s="97"/>
    </row>
    <row r="63" spans="1:7" s="35" customFormat="1" ht="15" customHeight="1" x14ac:dyDescent="0.25">
      <c r="A63" s="23"/>
      <c r="B63" s="23" t="s">
        <v>62</v>
      </c>
      <c r="C63" s="24" t="s">
        <v>63</v>
      </c>
      <c r="D63" s="44"/>
      <c r="E63" s="53"/>
      <c r="F63" s="54"/>
      <c r="G63" s="54"/>
    </row>
    <row r="64" spans="1:7" s="35" customFormat="1" ht="15" customHeight="1" x14ac:dyDescent="0.25">
      <c r="A64" s="28"/>
      <c r="B64" s="45"/>
      <c r="C64" s="98"/>
      <c r="D64" s="44"/>
      <c r="E64" s="53"/>
      <c r="F64" s="54"/>
      <c r="G64" s="54"/>
    </row>
    <row r="65" spans="1:7" s="35" customFormat="1" ht="15" customHeight="1" x14ac:dyDescent="0.25">
      <c r="A65" s="28">
        <v>25</v>
      </c>
      <c r="B65" s="45" t="s">
        <v>64</v>
      </c>
      <c r="C65" s="99" t="s">
        <v>65</v>
      </c>
      <c r="D65" s="56" t="s">
        <v>48</v>
      </c>
      <c r="E65" s="25">
        <v>36</v>
      </c>
      <c r="F65" s="88"/>
      <c r="G65" s="33">
        <f>E65*F65</f>
        <v>0</v>
      </c>
    </row>
    <row r="66" spans="1:7" s="79" customFormat="1" ht="15" customHeight="1" x14ac:dyDescent="0.25">
      <c r="A66" s="80"/>
      <c r="B66" s="94"/>
      <c r="C66" s="100" t="s">
        <v>66</v>
      </c>
      <c r="D66" s="76"/>
      <c r="E66" s="77"/>
      <c r="F66" s="78"/>
      <c r="G66" s="97"/>
    </row>
    <row r="67" spans="1:7" s="79" customFormat="1" ht="15" customHeight="1" x14ac:dyDescent="0.25">
      <c r="A67" s="80"/>
      <c r="B67" s="94"/>
      <c r="C67" s="95"/>
      <c r="D67" s="76"/>
      <c r="E67" s="77"/>
      <c r="F67" s="78"/>
      <c r="G67" s="97"/>
    </row>
    <row r="68" spans="1:7" s="79" customFormat="1" ht="15" customHeight="1" x14ac:dyDescent="0.25">
      <c r="A68" s="80"/>
      <c r="B68" s="94"/>
      <c r="C68" s="62" t="s">
        <v>67</v>
      </c>
      <c r="D68" s="49"/>
      <c r="E68" s="25"/>
      <c r="F68" s="63"/>
      <c r="G68" s="64">
        <f>SUM(G65:G67)</f>
        <v>0</v>
      </c>
    </row>
    <row r="69" spans="1:7" s="79" customFormat="1" ht="15" customHeight="1" x14ac:dyDescent="0.25">
      <c r="A69" s="80"/>
      <c r="B69" s="94"/>
      <c r="C69" s="95"/>
      <c r="D69" s="76"/>
      <c r="E69" s="77"/>
      <c r="F69" s="78"/>
      <c r="G69" s="97"/>
    </row>
    <row r="70" spans="1:7" s="35" customFormat="1" ht="15" customHeight="1" x14ac:dyDescent="0.25">
      <c r="A70" s="23"/>
      <c r="B70" s="23" t="s">
        <v>68</v>
      </c>
      <c r="C70" s="24" t="s">
        <v>69</v>
      </c>
      <c r="D70" s="44"/>
      <c r="E70" s="53"/>
      <c r="F70" s="54"/>
      <c r="G70" s="54"/>
    </row>
    <row r="71" spans="1:7" s="35" customFormat="1" ht="15" customHeight="1" x14ac:dyDescent="0.25">
      <c r="A71" s="28"/>
      <c r="B71" s="45"/>
      <c r="C71" s="98"/>
      <c r="D71" s="44"/>
      <c r="E71" s="53"/>
      <c r="F71" s="54"/>
      <c r="G71" s="54"/>
    </row>
    <row r="72" spans="1:7" s="35" customFormat="1" ht="15" customHeight="1" x14ac:dyDescent="0.25">
      <c r="A72" s="28">
        <v>26</v>
      </c>
      <c r="B72" s="45" t="s">
        <v>70</v>
      </c>
      <c r="C72" s="99" t="s">
        <v>71</v>
      </c>
      <c r="D72" s="56" t="s">
        <v>55</v>
      </c>
      <c r="E72" s="25">
        <v>1</v>
      </c>
      <c r="F72" s="88"/>
      <c r="G72" s="33">
        <f>E72*F72</f>
        <v>0</v>
      </c>
    </row>
    <row r="73" spans="1:7" s="35" customFormat="1" ht="15" customHeight="1" x14ac:dyDescent="0.25">
      <c r="A73" s="28">
        <v>27</v>
      </c>
      <c r="B73" s="45" t="s">
        <v>72</v>
      </c>
      <c r="C73" s="101" t="s">
        <v>73</v>
      </c>
      <c r="D73" s="56" t="s">
        <v>48</v>
      </c>
      <c r="E73" s="25">
        <v>36</v>
      </c>
      <c r="F73" s="93"/>
      <c r="G73" s="33">
        <f>E73*F73</f>
        <v>0</v>
      </c>
    </row>
    <row r="74" spans="1:7" s="35" customFormat="1" ht="15" customHeight="1" x14ac:dyDescent="0.25">
      <c r="A74" s="28"/>
      <c r="B74" s="45"/>
      <c r="C74" s="102"/>
      <c r="D74" s="44"/>
      <c r="E74" s="53"/>
      <c r="F74" s="54"/>
      <c r="G74" s="54"/>
    </row>
    <row r="75" spans="1:7" s="35" customFormat="1" ht="15" customHeight="1" x14ac:dyDescent="0.25">
      <c r="A75" s="28"/>
      <c r="B75" s="45"/>
      <c r="C75" s="62" t="s">
        <v>74</v>
      </c>
      <c r="D75" s="49"/>
      <c r="E75" s="25"/>
      <c r="F75" s="63"/>
      <c r="G75" s="64">
        <f>SUM(G72:G74)</f>
        <v>0</v>
      </c>
    </row>
    <row r="76" spans="1:7" s="35" customFormat="1" ht="15" customHeight="1" x14ac:dyDescent="0.25">
      <c r="A76" s="28"/>
      <c r="B76" s="45"/>
      <c r="C76" s="62"/>
      <c r="D76" s="49"/>
      <c r="E76" s="25"/>
      <c r="F76" s="63"/>
      <c r="G76" s="103"/>
    </row>
    <row r="77" spans="1:7" s="35" customFormat="1" ht="15" customHeight="1" x14ac:dyDescent="0.25">
      <c r="A77" s="23"/>
      <c r="B77" s="23" t="s">
        <v>75</v>
      </c>
      <c r="C77" s="24" t="s">
        <v>76</v>
      </c>
      <c r="D77" s="44"/>
      <c r="E77" s="53"/>
      <c r="F77" s="54"/>
      <c r="G77" s="54"/>
    </row>
    <row r="78" spans="1:7" s="35" customFormat="1" ht="15" customHeight="1" x14ac:dyDescent="0.25">
      <c r="A78" s="28"/>
      <c r="B78" s="45"/>
      <c r="C78" s="98"/>
      <c r="D78" s="44"/>
      <c r="E78" s="53"/>
      <c r="F78" s="54"/>
      <c r="G78" s="54"/>
    </row>
    <row r="79" spans="1:7" s="35" customFormat="1" ht="15" customHeight="1" x14ac:dyDescent="0.25">
      <c r="A79" s="28"/>
      <c r="B79" s="45" t="s">
        <v>77</v>
      </c>
      <c r="C79" s="99" t="s">
        <v>78</v>
      </c>
      <c r="D79" s="56" t="s">
        <v>55</v>
      </c>
      <c r="E79" s="25">
        <v>1</v>
      </c>
      <c r="F79" s="88"/>
      <c r="G79" s="33">
        <f>E79*F79</f>
        <v>0</v>
      </c>
    </row>
    <row r="80" spans="1:7" s="35" customFormat="1" ht="15" customHeight="1" x14ac:dyDescent="0.25">
      <c r="A80" s="28"/>
      <c r="B80" s="45"/>
      <c r="C80" s="102"/>
      <c r="D80" s="44"/>
      <c r="E80" s="53"/>
      <c r="F80" s="54"/>
      <c r="G80" s="54"/>
    </row>
    <row r="81" spans="1:7" s="35" customFormat="1" ht="15" customHeight="1" x14ac:dyDescent="0.25">
      <c r="A81" s="28"/>
      <c r="B81" s="45"/>
      <c r="C81" s="62" t="s">
        <v>79</v>
      </c>
      <c r="D81" s="49"/>
      <c r="E81" s="25"/>
      <c r="F81" s="63"/>
      <c r="G81" s="64">
        <f>SUM(G79:G80)</f>
        <v>0</v>
      </c>
    </row>
    <row r="82" spans="1:7" s="35" customFormat="1" ht="15" customHeight="1" x14ac:dyDescent="0.25">
      <c r="A82" s="104"/>
      <c r="B82" s="105"/>
      <c r="C82" s="106"/>
      <c r="D82" s="107"/>
      <c r="E82" s="108"/>
      <c r="F82" s="109"/>
      <c r="G82" s="110"/>
    </row>
    <row r="83" spans="1:7" s="35" customFormat="1" ht="12.75" x14ac:dyDescent="0.25">
      <c r="A83" s="104"/>
      <c r="B83" s="111"/>
      <c r="C83" s="6"/>
      <c r="D83" s="28"/>
      <c r="E83" s="112"/>
      <c r="F83" s="113"/>
      <c r="G83" s="113"/>
    </row>
    <row r="84" spans="1:7" s="35" customFormat="1" ht="12.75" x14ac:dyDescent="0.25">
      <c r="A84" s="104"/>
      <c r="B84" s="111"/>
      <c r="C84" s="11" t="s">
        <v>81</v>
      </c>
      <c r="D84" s="28"/>
      <c r="E84" s="112"/>
      <c r="F84" s="113"/>
      <c r="G84" s="114">
        <f>G16+G40+G49+G61+G75+G68+G81</f>
        <v>0</v>
      </c>
    </row>
    <row r="85" spans="1:7" s="35" customFormat="1" ht="12.75" x14ac:dyDescent="0.25">
      <c r="A85" s="104"/>
      <c r="B85" s="111"/>
      <c r="C85" s="115" t="s">
        <v>80</v>
      </c>
      <c r="D85" s="28"/>
      <c r="E85" s="112"/>
      <c r="F85" s="113"/>
      <c r="G85" s="114">
        <f>G84*0.2</f>
        <v>0</v>
      </c>
    </row>
    <row r="86" spans="1:7" s="35" customFormat="1" ht="12.75" x14ac:dyDescent="0.25">
      <c r="A86" s="104"/>
      <c r="B86" s="111"/>
      <c r="C86" s="11" t="s">
        <v>82</v>
      </c>
      <c r="D86" s="28"/>
      <c r="E86" s="112"/>
      <c r="F86" s="113"/>
      <c r="G86" s="114">
        <f>G84+G85</f>
        <v>0</v>
      </c>
    </row>
    <row r="87" spans="1:7" x14ac:dyDescent="0.25">
      <c r="E87" s="118"/>
      <c r="F87" s="119"/>
      <c r="G87" s="119"/>
    </row>
    <row r="88" spans="1:7" x14ac:dyDescent="0.25">
      <c r="C88" s="120"/>
      <c r="E88" s="118"/>
      <c r="F88" s="119"/>
      <c r="G88" s="119"/>
    </row>
    <row r="89" spans="1:7" x14ac:dyDescent="0.25">
      <c r="C89" s="121"/>
      <c r="D89" s="122"/>
      <c r="E89" s="123"/>
      <c r="F89" s="119"/>
      <c r="G89" s="119"/>
    </row>
    <row r="90" spans="1:7" x14ac:dyDescent="0.25">
      <c r="C90" s="121"/>
      <c r="D90" s="122"/>
      <c r="E90" s="123"/>
      <c r="F90" s="119"/>
      <c r="G90" s="119"/>
    </row>
    <row r="91" spans="1:7" x14ac:dyDescent="0.25">
      <c r="C91" s="121"/>
      <c r="D91" s="122"/>
      <c r="E91" s="123"/>
      <c r="F91" s="119"/>
      <c r="G91" s="119"/>
    </row>
    <row r="92" spans="1:7" x14ac:dyDescent="0.25">
      <c r="C92" s="121"/>
      <c r="D92" s="122"/>
      <c r="E92" s="123"/>
      <c r="F92" s="119"/>
      <c r="G92" s="119"/>
    </row>
    <row r="93" spans="1:7" x14ac:dyDescent="0.25">
      <c r="C93" s="121"/>
      <c r="D93" s="122"/>
      <c r="E93" s="123"/>
      <c r="F93" s="119"/>
      <c r="G93" s="119"/>
    </row>
    <row r="94" spans="1:7" x14ac:dyDescent="0.25">
      <c r="C94" s="121"/>
      <c r="D94" s="122"/>
      <c r="E94" s="123"/>
      <c r="F94" s="119"/>
      <c r="G94" s="119"/>
    </row>
    <row r="95" spans="1:7" x14ac:dyDescent="0.25">
      <c r="C95" s="121"/>
      <c r="D95" s="122"/>
      <c r="E95" s="123"/>
      <c r="F95" s="119"/>
      <c r="G95" s="119"/>
    </row>
    <row r="96" spans="1:7" x14ac:dyDescent="0.25">
      <c r="C96" s="121"/>
      <c r="D96" s="122"/>
      <c r="E96" s="123"/>
      <c r="F96" s="119"/>
      <c r="G96" s="119"/>
    </row>
    <row r="97" spans="3:7" x14ac:dyDescent="0.25">
      <c r="C97" s="121"/>
      <c r="D97" s="122"/>
      <c r="E97" s="123"/>
      <c r="F97" s="119"/>
      <c r="G97" s="119"/>
    </row>
    <row r="98" spans="3:7" x14ac:dyDescent="0.25">
      <c r="C98" s="121"/>
      <c r="D98" s="122"/>
      <c r="E98" s="123"/>
      <c r="F98" s="119"/>
      <c r="G98" s="119"/>
    </row>
    <row r="99" spans="3:7" x14ac:dyDescent="0.25">
      <c r="C99" s="121"/>
      <c r="D99" s="122"/>
      <c r="E99" s="123"/>
      <c r="F99" s="119"/>
      <c r="G99" s="119"/>
    </row>
    <row r="100" spans="3:7" x14ac:dyDescent="0.25">
      <c r="C100" s="120"/>
      <c r="D100" s="122"/>
      <c r="E100" s="123"/>
      <c r="F100" s="119"/>
    </row>
    <row r="101" spans="3:7" x14ac:dyDescent="0.25">
      <c r="D101" s="122"/>
      <c r="E101" s="123"/>
      <c r="F101" s="119"/>
    </row>
    <row r="102" spans="3:7" x14ac:dyDescent="0.25">
      <c r="D102" s="122"/>
      <c r="F102" s="119"/>
    </row>
  </sheetData>
  <printOptions horizontalCentered="1"/>
  <pageMargins left="0.39370078740157483" right="0.39370078740157483" top="0.47244094488188981" bottom="0.59055118110236227" header="0.39370078740157483" footer="0.43307086614173229"/>
  <pageSetup paperSize="9" scale="74" fitToHeight="0" orientation="portrait" r:id="rId1"/>
  <headerFooter scaleWithDoc="0">
    <oddFooter>&amp;R&amp;P/&amp;N</oddFooter>
  </headerFooter>
  <rowBreaks count="1" manualBreakCount="1">
    <brk id="5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2a12e15a5a82fde92aebafe11236e7f1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569ff0940e733145762cd1095191b984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5b08f2-23ee-4d6b-b248-9e03a22f0d49" xsi:nil="true"/>
    <lcf76f155ced4ddcb4097134ff3c332f xmlns="22d33f11-3c4b-4174-88aa-202f30aee0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F2F58E-6A2E-4F77-9A94-F6A36388AF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C7E8-136A-4454-BC3C-8095C2F457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55AD43-1836-4345-87D5-A72616C4005A}">
  <ds:schemaRefs>
    <ds:schemaRef ds:uri="http://schemas.microsoft.com/office/2006/metadata/properties"/>
    <ds:schemaRef ds:uri="http://schemas.microsoft.com/office/infopath/2007/PartnerControls"/>
    <ds:schemaRef ds:uri="5e5b08f2-23ee-4d6b-b248-9e03a22f0d49"/>
    <ds:schemaRef ds:uri="22d33f11-3c4b-4174-88aa-202f30aee0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Mathis CHAUSSIN</dc:creator>
  <cp:lastModifiedBy>Mathis CHAUSSIN</cp:lastModifiedBy>
  <dcterms:created xsi:type="dcterms:W3CDTF">2025-10-20T09:30:19Z</dcterms:created>
  <dcterms:modified xsi:type="dcterms:W3CDTF">2025-10-20T09:52:16Z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</Properties>
</file>